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0" activeTab="0"/>
  </bookViews>
  <sheets>
    <sheet name="Short Score" sheetId="1" r:id="rId1"/>
    <sheet name="Long Score" sheetId="2" r:id="rId2"/>
  </sheets>
  <definedNames/>
  <calcPr fullCalcOnLoad="1"/>
</workbook>
</file>

<file path=xl/sharedStrings.xml><?xml version="1.0" encoding="utf-8"?>
<sst xmlns="http://schemas.openxmlformats.org/spreadsheetml/2006/main" count="243" uniqueCount="120">
  <si>
    <t>SHORT SCORE</t>
  </si>
  <si>
    <t>Penalties</t>
  </si>
  <si>
    <t>1 min =</t>
  </si>
  <si>
    <t>6 secs =</t>
  </si>
  <si>
    <t>1pt</t>
  </si>
  <si>
    <t>Position</t>
  </si>
  <si>
    <t>Name</t>
  </si>
  <si>
    <t>Club</t>
  </si>
  <si>
    <t>Class</t>
  </si>
  <si>
    <t>Time</t>
  </si>
  <si>
    <t>Total</t>
  </si>
  <si>
    <t>Points</t>
  </si>
  <si>
    <t xml:space="preserve"> Verra, Graeme</t>
  </si>
  <si>
    <t xml:space="preserve">  MAROC</t>
  </si>
  <si>
    <t xml:space="preserve">           M50</t>
  </si>
  <si>
    <t xml:space="preserve"> Zhu, Oliver</t>
  </si>
  <si>
    <t xml:space="preserve">  GRAMP</t>
  </si>
  <si>
    <t xml:space="preserve">           M16</t>
  </si>
  <si>
    <t xml:space="preserve"> Gomersall, Jack</t>
  </si>
  <si>
    <t xml:space="preserve">           M14</t>
  </si>
  <si>
    <t xml:space="preserve"> Walker, Catriona</t>
  </si>
  <si>
    <t xml:space="preserve">           W14</t>
  </si>
  <si>
    <t xml:space="preserve"> Ricketts, Jennifer</t>
  </si>
  <si>
    <t xml:space="preserve">           W12</t>
  </si>
  <si>
    <t xml:space="preserve"> Frisch, Laura</t>
  </si>
  <si>
    <t xml:space="preserve">           W40</t>
  </si>
  <si>
    <t xml:space="preserve"> Steele, Debbie</t>
  </si>
  <si>
    <t xml:space="preserve"> Howard, Stian</t>
  </si>
  <si>
    <t xml:space="preserve">           M12</t>
  </si>
  <si>
    <t xml:space="preserve"> Verra, Cathy</t>
  </si>
  <si>
    <t xml:space="preserve">           W50</t>
  </si>
  <si>
    <t xml:space="preserve"> Hendry, Gordon</t>
  </si>
  <si>
    <t xml:space="preserve"> Pritchett, M</t>
  </si>
  <si>
    <t xml:space="preserve"> Matthews, Bronwyn</t>
  </si>
  <si>
    <t xml:space="preserve"> Matthews, Margit</t>
  </si>
  <si>
    <t xml:space="preserve"> Hoy, Anne</t>
  </si>
  <si>
    <t xml:space="preserve"> Getliff(P), Megan</t>
  </si>
  <si>
    <t xml:space="preserve"> Getliff, John</t>
  </si>
  <si>
    <t xml:space="preserve">           M8</t>
  </si>
  <si>
    <t xml:space="preserve"> Hendry, Ruth</t>
  </si>
  <si>
    <t xml:space="preserve">           W45</t>
  </si>
  <si>
    <t xml:space="preserve"> Walker, Alistair</t>
  </si>
  <si>
    <t xml:space="preserve"> McMillan, Ewan</t>
  </si>
  <si>
    <t xml:space="preserve"> Chapman, Teresa</t>
  </si>
  <si>
    <t xml:space="preserve">           W21</t>
  </si>
  <si>
    <t xml:space="preserve"> Craig, Marjory</t>
  </si>
  <si>
    <t xml:space="preserve">           W60</t>
  </si>
  <si>
    <t>LONG SCORE</t>
  </si>
  <si>
    <t xml:space="preserve"> Griffin, Tim</t>
  </si>
  <si>
    <t xml:space="preserve">           M40</t>
  </si>
  <si>
    <t xml:space="preserve"> Chepelin, Evgueni</t>
  </si>
  <si>
    <t xml:space="preserve">           M45</t>
  </si>
  <si>
    <t xml:space="preserve"> Matthews, Joab</t>
  </si>
  <si>
    <t xml:space="preserve"> Robertson, Ali</t>
  </si>
  <si>
    <t xml:space="preserve">           M21</t>
  </si>
  <si>
    <t xml:space="preserve"> Gomersall, Tim</t>
  </si>
  <si>
    <t xml:space="preserve">           M18</t>
  </si>
  <si>
    <t xml:space="preserve"> Hamilton-Jones, Marnoch</t>
  </si>
  <si>
    <t xml:space="preserve"> Langan, Finlay</t>
  </si>
  <si>
    <t xml:space="preserve"> Hickling, Robert</t>
  </si>
  <si>
    <t xml:space="preserve">           M55</t>
  </si>
  <si>
    <t xml:space="preserve"> Marshall, Alastair</t>
  </si>
  <si>
    <t xml:space="preserve"> McDonald, Dennis</t>
  </si>
  <si>
    <t xml:space="preserve"> Hamilton, Ian</t>
  </si>
  <si>
    <t xml:space="preserve"> Kerridge, Donald</t>
  </si>
  <si>
    <t xml:space="preserve"> Gomersall, Sam</t>
  </si>
  <si>
    <t xml:space="preserve"> Griffin, Zoe</t>
  </si>
  <si>
    <t xml:space="preserve"> McLeod, Iain</t>
  </si>
  <si>
    <t xml:space="preserve"> Spencer, Stephen</t>
  </si>
  <si>
    <t xml:space="preserve"> Oxlade, Richard</t>
  </si>
  <si>
    <t xml:space="preserve"> Chapman, Craig</t>
  </si>
  <si>
    <t xml:space="preserve">           M35</t>
  </si>
  <si>
    <t xml:space="preserve"> Martin, Clare</t>
  </si>
  <si>
    <t xml:space="preserve"> Searle, Ian</t>
  </si>
  <si>
    <t xml:space="preserve"> Craig, Peter</t>
  </si>
  <si>
    <t xml:space="preserve">           M60</t>
  </si>
  <si>
    <t xml:space="preserve"> Mason, John</t>
  </si>
  <si>
    <t xml:space="preserve"> Bain, Andy</t>
  </si>
  <si>
    <t xml:space="preserve"> Mason, Evelyn</t>
  </si>
  <si>
    <t xml:space="preserve"> Aust, Chris</t>
  </si>
  <si>
    <t xml:space="preserve"> Will, Adrian</t>
  </si>
  <si>
    <t xml:space="preserve"> Esson, George</t>
  </si>
  <si>
    <t xml:space="preserve"> Ralph, Graeme</t>
  </si>
  <si>
    <t xml:space="preserve"> Robertson, Kate</t>
  </si>
  <si>
    <t xml:space="preserve"> McGovern, Rod</t>
  </si>
  <si>
    <t xml:space="preserve"> Nicholl, Jonquil</t>
  </si>
  <si>
    <t xml:space="preserve"> McMillan, Rhona</t>
  </si>
  <si>
    <t xml:space="preserve"> Collins, Lynn</t>
  </si>
  <si>
    <t xml:space="preserve">           W35</t>
  </si>
  <si>
    <t xml:space="preserve"> Hickling, Anne</t>
  </si>
  <si>
    <t xml:space="preserve"> Paterson (P), Sarah</t>
  </si>
  <si>
    <t xml:space="preserve">           W30</t>
  </si>
  <si>
    <t xml:space="preserve"> Aust, Margaret</t>
  </si>
  <si>
    <t xml:space="preserve"> Kerridge, Ewen</t>
  </si>
  <si>
    <t xml:space="preserve"> Rowlands, Helen</t>
  </si>
  <si>
    <t xml:space="preserve"> Rennie, Ewen</t>
  </si>
  <si>
    <t xml:space="preserve"> Kerridge, Jane</t>
  </si>
  <si>
    <t xml:space="preserve">           W55</t>
  </si>
  <si>
    <t xml:space="preserve"> Smith, Ann</t>
  </si>
  <si>
    <t xml:space="preserve"> Mason, Jessica</t>
  </si>
  <si>
    <t xml:space="preserve">           W16</t>
  </si>
  <si>
    <t xml:space="preserve"> Hughes, Gary</t>
  </si>
  <si>
    <t xml:space="preserve"> Howard, Siv</t>
  </si>
  <si>
    <t xml:space="preserve"> Hunter, Gavin</t>
  </si>
  <si>
    <t xml:space="preserve"> Jones, Genevieve</t>
  </si>
  <si>
    <t>MAROC</t>
  </si>
  <si>
    <t>Hughes, Hannah</t>
  </si>
  <si>
    <t xml:space="preserve">           W61</t>
  </si>
  <si>
    <t xml:space="preserve">           W62</t>
  </si>
  <si>
    <t xml:space="preserve">           W63</t>
  </si>
  <si>
    <t xml:space="preserve">           W64</t>
  </si>
  <si>
    <t xml:space="preserve">           W65</t>
  </si>
  <si>
    <t xml:space="preserve">           W66</t>
  </si>
  <si>
    <t xml:space="preserve">           W67</t>
  </si>
  <si>
    <t xml:space="preserve">           W68</t>
  </si>
  <si>
    <t xml:space="preserve">           W69</t>
  </si>
  <si>
    <t xml:space="preserve">           W70</t>
  </si>
  <si>
    <t xml:space="preserve">           W71</t>
  </si>
  <si>
    <t xml:space="preserve">           W72</t>
  </si>
  <si>
    <t>Ford-Bryant, Oliver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</si>
</sst>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:ss"/>
    <numFmt numFmtId="165" formatCode="hh:mm:ss;@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11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21" fontId="0" fillId="0" borderId="12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5" xfId="0" applyNumberForma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Border="1" applyAlignment="1">
      <alignment/>
    </xf>
    <xf numFmtId="21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showGridLines="0" tabSelected="1" zoomScale="85" zoomScaleNormal="85" workbookViewId="0" topLeftCell="A1">
      <selection activeCell="B38" sqref="B38"/>
    </sheetView>
  </sheetViews>
  <sheetFormatPr defaultColWidth="9.140625" defaultRowHeight="12.75"/>
  <cols>
    <col min="1" max="1" width="9.140625" style="1" customWidth="1"/>
    <col min="2" max="2" width="21.8515625" style="0" customWidth="1"/>
    <col min="3" max="3" width="8.421875" style="0" customWidth="1"/>
    <col min="4" max="4" width="12.57421875" style="0" customWidth="1"/>
    <col min="5" max="5" width="10.7109375" style="0" customWidth="1"/>
    <col min="6" max="6" width="7.421875" style="0" customWidth="1"/>
    <col min="7" max="7" width="9.8515625" style="0" customWidth="1"/>
    <col min="8" max="8" width="8.8515625" style="0" customWidth="1"/>
    <col min="9" max="29" width="4.8515625" style="0" customWidth="1"/>
    <col min="30" max="30" width="5.421875" style="0" customWidth="1"/>
  </cols>
  <sheetData>
    <row r="1" spans="1:13" ht="18">
      <c r="A1" s="2" t="s">
        <v>0</v>
      </c>
      <c r="G1" s="3" t="s">
        <v>1</v>
      </c>
      <c r="H1" s="4" t="s">
        <v>2</v>
      </c>
      <c r="I1" s="5">
        <v>10</v>
      </c>
      <c r="J1" s="6"/>
      <c r="K1" s="7" t="s">
        <v>3</v>
      </c>
      <c r="L1" s="8"/>
      <c r="M1" s="9" t="s">
        <v>4</v>
      </c>
    </row>
    <row r="3" spans="1:29" ht="12.75">
      <c r="A3" s="10" t="s">
        <v>5</v>
      </c>
      <c r="B3" s="10" t="s">
        <v>6</v>
      </c>
      <c r="C3" s="11" t="s">
        <v>7</v>
      </c>
      <c r="D3" s="10" t="s">
        <v>8</v>
      </c>
      <c r="E3" s="10" t="s">
        <v>9</v>
      </c>
      <c r="F3" s="11" t="s">
        <v>10</v>
      </c>
      <c r="G3" s="10" t="s">
        <v>1</v>
      </c>
      <c r="H3" s="12" t="s">
        <v>11</v>
      </c>
      <c r="I3" s="13">
        <v>143</v>
      </c>
      <c r="J3" s="13">
        <v>209</v>
      </c>
      <c r="K3" s="13">
        <v>213</v>
      </c>
      <c r="L3" s="13">
        <v>141</v>
      </c>
      <c r="M3" s="13">
        <v>149</v>
      </c>
      <c r="N3" s="13">
        <v>208</v>
      </c>
      <c r="O3" s="13">
        <v>210</v>
      </c>
      <c r="P3" s="13">
        <v>211</v>
      </c>
      <c r="Q3" s="13">
        <v>214</v>
      </c>
      <c r="R3" s="13">
        <v>151</v>
      </c>
      <c r="S3" s="13">
        <v>201</v>
      </c>
      <c r="T3" s="13">
        <v>202</v>
      </c>
      <c r="U3" s="13">
        <v>207</v>
      </c>
      <c r="V3" s="13">
        <v>212</v>
      </c>
      <c r="W3" s="13">
        <v>150</v>
      </c>
      <c r="X3" s="13">
        <v>197</v>
      </c>
      <c r="Y3" s="13">
        <v>203</v>
      </c>
      <c r="Z3" s="13">
        <v>204</v>
      </c>
      <c r="AA3" s="13">
        <v>205</v>
      </c>
      <c r="AB3" s="13">
        <v>206</v>
      </c>
      <c r="AC3" s="13">
        <v>215</v>
      </c>
    </row>
    <row r="4" spans="1:29" ht="12.75">
      <c r="A4" s="14"/>
      <c r="B4" s="14"/>
      <c r="C4" s="15"/>
      <c r="D4" s="14"/>
      <c r="E4" s="14"/>
      <c r="F4" s="15" t="s">
        <v>11</v>
      </c>
      <c r="G4" s="14"/>
      <c r="H4" s="16"/>
      <c r="I4" s="17">
        <v>40</v>
      </c>
      <c r="J4" s="17">
        <v>40</v>
      </c>
      <c r="K4" s="17">
        <v>40</v>
      </c>
      <c r="L4" s="17">
        <v>30</v>
      </c>
      <c r="M4" s="17">
        <v>30</v>
      </c>
      <c r="N4" s="17">
        <v>30</v>
      </c>
      <c r="O4" s="17">
        <v>30</v>
      </c>
      <c r="P4" s="17">
        <v>30</v>
      </c>
      <c r="Q4" s="17">
        <v>30</v>
      </c>
      <c r="R4" s="17">
        <v>20</v>
      </c>
      <c r="S4" s="17">
        <v>20</v>
      </c>
      <c r="T4" s="17">
        <v>20</v>
      </c>
      <c r="U4" s="17">
        <v>20</v>
      </c>
      <c r="V4" s="17">
        <v>20</v>
      </c>
      <c r="W4" s="17">
        <v>10</v>
      </c>
      <c r="X4" s="17">
        <v>10</v>
      </c>
      <c r="Y4" s="17">
        <v>10</v>
      </c>
      <c r="Z4" s="17">
        <v>10</v>
      </c>
      <c r="AA4" s="17">
        <v>10</v>
      </c>
      <c r="AB4" s="17">
        <v>10</v>
      </c>
      <c r="AC4" s="17">
        <v>10</v>
      </c>
    </row>
    <row r="5" spans="1:29" ht="12.75">
      <c r="A5" s="18">
        <f>A4+1</f>
        <v>1</v>
      </c>
      <c r="B5" s="19" t="s">
        <v>12</v>
      </c>
      <c r="C5" s="19" t="s">
        <v>13</v>
      </c>
      <c r="D5" s="19" t="s">
        <v>14</v>
      </c>
      <c r="E5" s="20">
        <v>0.02670138888888889</v>
      </c>
      <c r="F5" s="21">
        <f>H5-G5</f>
        <v>200</v>
      </c>
      <c r="G5" s="19">
        <v>0</v>
      </c>
      <c r="H5" s="19">
        <f>SUMPRODUCT(I5:AC5,I$4:AC$4)</f>
        <v>200</v>
      </c>
      <c r="I5" s="22">
        <v>1</v>
      </c>
      <c r="J5" s="22"/>
      <c r="K5" s="22"/>
      <c r="L5" s="22">
        <v>1</v>
      </c>
      <c r="M5" s="22">
        <v>1</v>
      </c>
      <c r="N5" s="22"/>
      <c r="O5" s="22"/>
      <c r="P5" s="22"/>
      <c r="Q5" s="22"/>
      <c r="R5" s="22">
        <v>1</v>
      </c>
      <c r="S5" s="22">
        <v>1</v>
      </c>
      <c r="T5" s="22">
        <v>1</v>
      </c>
      <c r="U5" s="22"/>
      <c r="V5" s="22"/>
      <c r="W5" s="22">
        <v>1</v>
      </c>
      <c r="X5" s="22">
        <v>1</v>
      </c>
      <c r="Y5" s="22">
        <v>1</v>
      </c>
      <c r="Z5" s="22"/>
      <c r="AA5" s="22"/>
      <c r="AB5" s="22"/>
      <c r="AC5" s="22">
        <v>1</v>
      </c>
    </row>
    <row r="6" spans="1:29" ht="12.75">
      <c r="A6" s="18">
        <f>A5+1</f>
        <v>2</v>
      </c>
      <c r="B6" s="19" t="s">
        <v>15</v>
      </c>
      <c r="C6" s="19" t="s">
        <v>16</v>
      </c>
      <c r="D6" s="19" t="s">
        <v>17</v>
      </c>
      <c r="E6" s="20">
        <v>0.02789351851851852</v>
      </c>
      <c r="F6" s="21">
        <f>H6-G6</f>
        <v>188</v>
      </c>
      <c r="G6" s="19">
        <v>2</v>
      </c>
      <c r="H6" s="19">
        <f>SUMPRODUCT(I6:AC6,I$4:AC$4)</f>
        <v>190</v>
      </c>
      <c r="I6" s="22">
        <v>1</v>
      </c>
      <c r="J6" s="22"/>
      <c r="K6" s="22"/>
      <c r="L6" s="22">
        <v>1</v>
      </c>
      <c r="M6" s="22">
        <v>1</v>
      </c>
      <c r="N6" s="22"/>
      <c r="O6" s="22"/>
      <c r="P6" s="22"/>
      <c r="Q6" s="22"/>
      <c r="R6" s="22">
        <v>1</v>
      </c>
      <c r="S6" s="22">
        <v>1</v>
      </c>
      <c r="T6" s="22">
        <v>1</v>
      </c>
      <c r="U6" s="22"/>
      <c r="V6" s="22"/>
      <c r="W6" s="22">
        <v>1</v>
      </c>
      <c r="X6" s="22">
        <v>1</v>
      </c>
      <c r="Y6" s="22">
        <v>1</v>
      </c>
      <c r="Z6" s="22"/>
      <c r="AA6" s="22"/>
      <c r="AB6" s="22"/>
      <c r="AC6" s="22"/>
    </row>
    <row r="7" spans="1:29" ht="12.75">
      <c r="A7" s="18">
        <f>A6+1</f>
        <v>3</v>
      </c>
      <c r="B7" s="19" t="s">
        <v>18</v>
      </c>
      <c r="C7" s="19" t="s">
        <v>16</v>
      </c>
      <c r="D7" s="19" t="s">
        <v>19</v>
      </c>
      <c r="E7" s="20">
        <v>0.025451388888888888</v>
      </c>
      <c r="F7" s="21">
        <f>H7-G7</f>
        <v>180</v>
      </c>
      <c r="G7" s="19">
        <v>0</v>
      </c>
      <c r="H7" s="19">
        <f>SUMPRODUCT(I7:AC7,I$4:AC$4)</f>
        <v>180</v>
      </c>
      <c r="I7" s="22">
        <v>1</v>
      </c>
      <c r="J7" s="22"/>
      <c r="K7" s="22"/>
      <c r="L7" s="22">
        <v>1</v>
      </c>
      <c r="M7" s="22">
        <v>1</v>
      </c>
      <c r="N7" s="22"/>
      <c r="O7" s="22"/>
      <c r="P7" s="22"/>
      <c r="Q7" s="22"/>
      <c r="R7" s="22"/>
      <c r="S7" s="22">
        <v>1</v>
      </c>
      <c r="T7" s="22">
        <v>1</v>
      </c>
      <c r="U7" s="22"/>
      <c r="V7" s="22"/>
      <c r="W7" s="22">
        <v>1</v>
      </c>
      <c r="X7" s="22">
        <v>1</v>
      </c>
      <c r="Y7" s="22">
        <v>1</v>
      </c>
      <c r="Z7" s="22">
        <v>1</v>
      </c>
      <c r="AA7" s="22"/>
      <c r="AB7" s="22"/>
      <c r="AC7" s="22"/>
    </row>
    <row r="8" spans="1:29" ht="12.75">
      <c r="A8" s="18">
        <f>A7+1</f>
        <v>4</v>
      </c>
      <c r="B8" s="19" t="s">
        <v>20</v>
      </c>
      <c r="C8" s="19" t="s">
        <v>13</v>
      </c>
      <c r="D8" s="19" t="s">
        <v>21</v>
      </c>
      <c r="E8" s="20">
        <v>0.028171296296296295</v>
      </c>
      <c r="F8" s="21">
        <f>H8-G8</f>
        <v>174</v>
      </c>
      <c r="G8" s="19">
        <v>6</v>
      </c>
      <c r="H8" s="19">
        <f>SUMPRODUCT(I8:AC8,I$4:AC$4)</f>
        <v>180</v>
      </c>
      <c r="I8" s="22">
        <v>1</v>
      </c>
      <c r="J8" s="22"/>
      <c r="K8" s="22"/>
      <c r="L8" s="22">
        <v>1</v>
      </c>
      <c r="M8" s="22">
        <v>1</v>
      </c>
      <c r="N8" s="22"/>
      <c r="O8" s="22"/>
      <c r="P8" s="22"/>
      <c r="Q8" s="22"/>
      <c r="R8" s="22">
        <v>1</v>
      </c>
      <c r="S8" s="22">
        <v>1</v>
      </c>
      <c r="T8" s="22">
        <v>1</v>
      </c>
      <c r="U8" s="22"/>
      <c r="V8" s="22"/>
      <c r="W8" s="22"/>
      <c r="X8" s="22"/>
      <c r="Y8" s="22">
        <v>1</v>
      </c>
      <c r="Z8" s="22">
        <v>1</v>
      </c>
      <c r="AA8" s="22"/>
      <c r="AB8" s="22"/>
      <c r="AC8" s="22"/>
    </row>
    <row r="9" spans="1:29" ht="12.75">
      <c r="A9" s="18">
        <f>A8+1</f>
        <v>5</v>
      </c>
      <c r="B9" s="19" t="s">
        <v>22</v>
      </c>
      <c r="C9" s="19" t="s">
        <v>13</v>
      </c>
      <c r="D9" s="19" t="s">
        <v>23</v>
      </c>
      <c r="E9" s="20">
        <v>0.027025462962962963</v>
      </c>
      <c r="F9" s="21">
        <f>H9-G9</f>
        <v>170</v>
      </c>
      <c r="G9" s="19">
        <v>0</v>
      </c>
      <c r="H9" s="19">
        <f>SUMPRODUCT(I9:AC9,I$4:AC$4)</f>
        <v>170</v>
      </c>
      <c r="I9" s="22">
        <v>1</v>
      </c>
      <c r="J9" s="22"/>
      <c r="K9" s="22"/>
      <c r="L9" s="22">
        <v>1</v>
      </c>
      <c r="M9" s="22">
        <v>1</v>
      </c>
      <c r="N9" s="22"/>
      <c r="O9" s="22"/>
      <c r="P9" s="22"/>
      <c r="Q9" s="22"/>
      <c r="R9" s="22">
        <v>1</v>
      </c>
      <c r="S9" s="22">
        <v>1</v>
      </c>
      <c r="T9" s="22">
        <v>1</v>
      </c>
      <c r="U9" s="22"/>
      <c r="V9" s="22"/>
      <c r="W9" s="22"/>
      <c r="X9" s="22"/>
      <c r="Y9" s="22"/>
      <c r="Z9" s="22">
        <v>1</v>
      </c>
      <c r="AA9" s="22"/>
      <c r="AB9" s="22"/>
      <c r="AC9" s="22"/>
    </row>
    <row r="10" spans="1:29" ht="12.75">
      <c r="A10" s="18">
        <f>A9+1</f>
        <v>6</v>
      </c>
      <c r="B10" s="19" t="s">
        <v>24</v>
      </c>
      <c r="C10" s="19" t="s">
        <v>16</v>
      </c>
      <c r="D10" s="19" t="s">
        <v>25</v>
      </c>
      <c r="E10" s="20">
        <v>0.02946759259259259</v>
      </c>
      <c r="F10" s="21">
        <f>H10-G10</f>
        <v>165</v>
      </c>
      <c r="G10" s="19">
        <v>25</v>
      </c>
      <c r="H10" s="19">
        <f>SUMPRODUCT(I10:AC10,I$4:AC$4)</f>
        <v>190</v>
      </c>
      <c r="I10" s="22">
        <v>1</v>
      </c>
      <c r="J10" s="22"/>
      <c r="K10" s="22"/>
      <c r="L10" s="22">
        <v>1</v>
      </c>
      <c r="M10" s="22">
        <v>1</v>
      </c>
      <c r="N10" s="22"/>
      <c r="O10" s="22"/>
      <c r="P10" s="22"/>
      <c r="Q10" s="22"/>
      <c r="R10" s="22">
        <v>1</v>
      </c>
      <c r="S10" s="22">
        <v>1</v>
      </c>
      <c r="T10" s="22">
        <v>1</v>
      </c>
      <c r="U10" s="22"/>
      <c r="V10" s="22"/>
      <c r="W10" s="22">
        <v>1</v>
      </c>
      <c r="X10" s="22">
        <v>1</v>
      </c>
      <c r="Y10" s="22"/>
      <c r="Z10" s="22">
        <v>1</v>
      </c>
      <c r="AA10" s="22"/>
      <c r="AB10" s="22"/>
      <c r="AC10" s="22"/>
    </row>
    <row r="11" spans="1:29" ht="12.75">
      <c r="A11" s="18">
        <f>A10+1</f>
        <v>7</v>
      </c>
      <c r="B11" s="19" t="s">
        <v>26</v>
      </c>
      <c r="C11" s="19" t="s">
        <v>13</v>
      </c>
      <c r="D11" s="19" t="s">
        <v>25</v>
      </c>
      <c r="E11" s="20">
        <v>0.028530092592592593</v>
      </c>
      <c r="F11" s="21">
        <f>H11-G11</f>
        <v>159</v>
      </c>
      <c r="G11" s="19">
        <v>11</v>
      </c>
      <c r="H11" s="19">
        <f>SUMPRODUCT(I11:AC11,I$4:AC$4)</f>
        <v>170</v>
      </c>
      <c r="I11" s="22">
        <v>1</v>
      </c>
      <c r="J11" s="22"/>
      <c r="K11" s="22"/>
      <c r="L11" s="22">
        <v>1</v>
      </c>
      <c r="M11" s="22">
        <v>1</v>
      </c>
      <c r="N11" s="22"/>
      <c r="O11" s="22"/>
      <c r="P11" s="22"/>
      <c r="Q11" s="22"/>
      <c r="R11" s="22">
        <v>1</v>
      </c>
      <c r="S11" s="22">
        <v>1</v>
      </c>
      <c r="T11" s="22">
        <v>1</v>
      </c>
      <c r="U11" s="22"/>
      <c r="V11" s="22"/>
      <c r="W11" s="22"/>
      <c r="X11" s="22"/>
      <c r="Y11" s="22"/>
      <c r="Z11" s="22">
        <v>1</v>
      </c>
      <c r="AA11" s="22"/>
      <c r="AB11" s="22"/>
      <c r="AC11" s="22"/>
    </row>
    <row r="12" spans="1:29" ht="12.75">
      <c r="A12" s="18">
        <f>A11+1</f>
        <v>8</v>
      </c>
      <c r="B12" s="19" t="s">
        <v>27</v>
      </c>
      <c r="C12" s="19" t="s">
        <v>13</v>
      </c>
      <c r="D12" s="19" t="s">
        <v>28</v>
      </c>
      <c r="E12" s="20">
        <v>0.02675925925925926</v>
      </c>
      <c r="F12" s="21">
        <f>H12-G12</f>
        <v>150</v>
      </c>
      <c r="G12" s="19">
        <v>0</v>
      </c>
      <c r="H12" s="19">
        <f>SUMPRODUCT(I12:AC12,I$4:AC$4)</f>
        <v>150</v>
      </c>
      <c r="I12" s="22"/>
      <c r="J12" s="22"/>
      <c r="K12" s="22"/>
      <c r="L12" s="22">
        <v>1</v>
      </c>
      <c r="M12" s="22">
        <v>1</v>
      </c>
      <c r="N12" s="22"/>
      <c r="O12" s="22"/>
      <c r="P12" s="22"/>
      <c r="Q12" s="22"/>
      <c r="R12" s="22">
        <v>1</v>
      </c>
      <c r="S12" s="22">
        <v>1</v>
      </c>
      <c r="T12" s="22">
        <v>1</v>
      </c>
      <c r="U12" s="22"/>
      <c r="V12" s="22"/>
      <c r="W12" s="22"/>
      <c r="X12" s="22">
        <v>1</v>
      </c>
      <c r="Y12" s="22">
        <v>1</v>
      </c>
      <c r="Z12" s="22">
        <v>1</v>
      </c>
      <c r="AA12" s="22"/>
      <c r="AB12" s="22"/>
      <c r="AC12" s="22"/>
    </row>
    <row r="13" spans="1:29" ht="12.75">
      <c r="A13" s="18">
        <f>A12+1</f>
        <v>9</v>
      </c>
      <c r="B13" s="19" t="s">
        <v>29</v>
      </c>
      <c r="C13" s="19" t="s">
        <v>13</v>
      </c>
      <c r="D13" s="19" t="s">
        <v>30</v>
      </c>
      <c r="E13" s="20">
        <v>0.02758101851851852</v>
      </c>
      <c r="F13" s="21">
        <f>H13-G13</f>
        <v>140</v>
      </c>
      <c r="G13" s="19">
        <v>0</v>
      </c>
      <c r="H13" s="19">
        <f>SUMPRODUCT(I13:AC13,I$4:AC$4)</f>
        <v>140</v>
      </c>
      <c r="I13" s="22">
        <v>1</v>
      </c>
      <c r="J13" s="22"/>
      <c r="K13" s="22"/>
      <c r="L13" s="22">
        <v>1</v>
      </c>
      <c r="M13" s="22">
        <v>1</v>
      </c>
      <c r="N13" s="22"/>
      <c r="O13" s="22"/>
      <c r="P13" s="22"/>
      <c r="Q13" s="22"/>
      <c r="R13" s="22"/>
      <c r="S13" s="22">
        <v>1</v>
      </c>
      <c r="T13" s="22">
        <v>1</v>
      </c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12.75">
      <c r="A14" s="18">
        <f>A13+1</f>
        <v>10</v>
      </c>
      <c r="B14" s="19" t="s">
        <v>31</v>
      </c>
      <c r="C14" s="19" t="s">
        <v>16</v>
      </c>
      <c r="D14" s="19" t="s">
        <v>14</v>
      </c>
      <c r="E14" s="20">
        <v>0.027916666666666666</v>
      </c>
      <c r="F14" s="21">
        <f>H14-G14</f>
        <v>138</v>
      </c>
      <c r="G14" s="19">
        <v>2</v>
      </c>
      <c r="H14" s="19">
        <f>SUMPRODUCT(I14:AC14,I$4:AC$4)</f>
        <v>140</v>
      </c>
      <c r="I14" s="22">
        <v>1</v>
      </c>
      <c r="J14" s="22"/>
      <c r="K14" s="22"/>
      <c r="L14" s="22">
        <v>1</v>
      </c>
      <c r="M14" s="22"/>
      <c r="N14" s="22"/>
      <c r="O14" s="22"/>
      <c r="P14" s="22"/>
      <c r="Q14" s="22"/>
      <c r="R14" s="22">
        <v>1</v>
      </c>
      <c r="S14" s="22">
        <v>1</v>
      </c>
      <c r="T14" s="22">
        <v>1</v>
      </c>
      <c r="U14" s="22"/>
      <c r="V14" s="22"/>
      <c r="W14" s="22"/>
      <c r="X14" s="22"/>
      <c r="Y14" s="22"/>
      <c r="Z14" s="22">
        <v>1</v>
      </c>
      <c r="AA14" s="22"/>
      <c r="AB14" s="22"/>
      <c r="AC14" s="22"/>
    </row>
    <row r="15" spans="1:29" ht="12.75">
      <c r="A15" s="18">
        <f>A14+1</f>
        <v>11</v>
      </c>
      <c r="B15" s="19" t="s">
        <v>32</v>
      </c>
      <c r="C15" s="19"/>
      <c r="D15" s="19"/>
      <c r="E15" s="20">
        <v>0.029016203703703704</v>
      </c>
      <c r="F15" s="21">
        <f>H15-G15</f>
        <v>122</v>
      </c>
      <c r="G15" s="19">
        <v>18</v>
      </c>
      <c r="H15" s="19">
        <f>SUMPRODUCT(I15:AC15,I$4:AC$4)</f>
        <v>140</v>
      </c>
      <c r="I15" s="22">
        <v>1</v>
      </c>
      <c r="J15" s="22"/>
      <c r="K15" s="22"/>
      <c r="L15" s="22"/>
      <c r="M15" s="22">
        <v>1</v>
      </c>
      <c r="N15" s="22"/>
      <c r="O15" s="22"/>
      <c r="P15" s="22"/>
      <c r="Q15" s="22"/>
      <c r="R15" s="22">
        <v>1</v>
      </c>
      <c r="S15" s="22">
        <v>1</v>
      </c>
      <c r="T15" s="22">
        <v>1</v>
      </c>
      <c r="U15" s="22"/>
      <c r="V15" s="22"/>
      <c r="W15" s="22"/>
      <c r="X15" s="22"/>
      <c r="Y15" s="22"/>
      <c r="Z15" s="22">
        <v>1</v>
      </c>
      <c r="AA15" s="22"/>
      <c r="AB15" s="22"/>
      <c r="AC15" s="22"/>
    </row>
    <row r="16" spans="1:29" ht="12.75">
      <c r="A16" s="18">
        <f>A15+1</f>
        <v>12</v>
      </c>
      <c r="B16" s="19" t="s">
        <v>33</v>
      </c>
      <c r="C16" s="19" t="s">
        <v>13</v>
      </c>
      <c r="D16" s="19" t="s">
        <v>21</v>
      </c>
      <c r="E16" s="20">
        <v>0.02835648148148148</v>
      </c>
      <c r="F16" s="21">
        <f>H16-G16</f>
        <v>121</v>
      </c>
      <c r="G16" s="19">
        <v>9</v>
      </c>
      <c r="H16" s="19">
        <f>SUMPRODUCT(I16:AC16,I$4:AC$4)</f>
        <v>130</v>
      </c>
      <c r="I16" s="22"/>
      <c r="J16" s="22"/>
      <c r="K16" s="22"/>
      <c r="L16" s="22">
        <v>1</v>
      </c>
      <c r="M16" s="22"/>
      <c r="N16" s="22"/>
      <c r="O16" s="22"/>
      <c r="P16" s="22"/>
      <c r="Q16" s="22"/>
      <c r="R16" s="22">
        <v>1</v>
      </c>
      <c r="S16" s="22">
        <v>1</v>
      </c>
      <c r="T16" s="22">
        <v>1</v>
      </c>
      <c r="U16" s="22"/>
      <c r="V16" s="22"/>
      <c r="W16" s="22"/>
      <c r="X16" s="22">
        <v>1</v>
      </c>
      <c r="Y16" s="22">
        <v>1</v>
      </c>
      <c r="Z16" s="22">
        <v>1</v>
      </c>
      <c r="AA16" s="22"/>
      <c r="AB16" s="22"/>
      <c r="AC16" s="22">
        <v>1</v>
      </c>
    </row>
    <row r="17" spans="1:29" ht="12.75">
      <c r="A17" s="18">
        <f>A16+1</f>
        <v>13</v>
      </c>
      <c r="B17" s="19" t="s">
        <v>34</v>
      </c>
      <c r="C17" s="19" t="s">
        <v>13</v>
      </c>
      <c r="D17" s="19" t="s">
        <v>25</v>
      </c>
      <c r="E17" s="20">
        <v>0.025092592592592593</v>
      </c>
      <c r="F17" s="21">
        <f>H17-G17</f>
        <v>120</v>
      </c>
      <c r="G17" s="19">
        <v>0</v>
      </c>
      <c r="H17" s="19">
        <f>SUMPRODUCT(I17:AC17,I$4:AC$4)</f>
        <v>120</v>
      </c>
      <c r="I17" s="22"/>
      <c r="J17" s="22"/>
      <c r="K17" s="22"/>
      <c r="L17" s="22">
        <v>1</v>
      </c>
      <c r="M17" s="22"/>
      <c r="N17" s="22"/>
      <c r="O17" s="22"/>
      <c r="P17" s="22"/>
      <c r="Q17" s="22"/>
      <c r="R17" s="22">
        <v>1</v>
      </c>
      <c r="S17" s="22">
        <v>1</v>
      </c>
      <c r="T17" s="22">
        <v>1</v>
      </c>
      <c r="U17" s="22"/>
      <c r="V17" s="22"/>
      <c r="W17" s="22"/>
      <c r="X17" s="22">
        <v>1</v>
      </c>
      <c r="Y17" s="22">
        <v>1</v>
      </c>
      <c r="Z17" s="22">
        <v>1</v>
      </c>
      <c r="AA17" s="22"/>
      <c r="AB17" s="22"/>
      <c r="AC17" s="22"/>
    </row>
    <row r="18" spans="1:29" ht="12.75">
      <c r="A18" s="18">
        <f>A17+1</f>
        <v>14</v>
      </c>
      <c r="B18" s="19" t="s">
        <v>35</v>
      </c>
      <c r="C18" s="19" t="s">
        <v>16</v>
      </c>
      <c r="D18" s="19" t="s">
        <v>30</v>
      </c>
      <c r="E18" s="20">
        <v>0.02767361111111111</v>
      </c>
      <c r="F18" s="21">
        <f>H18-G18</f>
        <v>120</v>
      </c>
      <c r="G18" s="19">
        <v>0</v>
      </c>
      <c r="H18" s="19">
        <f>SUMPRODUCT(I18:AC18,I$4:AC$4)</f>
        <v>120</v>
      </c>
      <c r="I18" s="22"/>
      <c r="J18" s="22"/>
      <c r="K18" s="22"/>
      <c r="L18" s="22"/>
      <c r="M18" s="22">
        <v>1</v>
      </c>
      <c r="N18" s="22"/>
      <c r="O18" s="22"/>
      <c r="P18" s="22"/>
      <c r="Q18" s="22"/>
      <c r="R18" s="22">
        <v>1</v>
      </c>
      <c r="S18" s="22">
        <v>1</v>
      </c>
      <c r="T18" s="22">
        <v>1</v>
      </c>
      <c r="U18" s="22"/>
      <c r="V18" s="22"/>
      <c r="W18" s="22">
        <v>1</v>
      </c>
      <c r="X18" s="22">
        <v>1</v>
      </c>
      <c r="Y18" s="22"/>
      <c r="Z18" s="22">
        <v>1</v>
      </c>
      <c r="AA18" s="22"/>
      <c r="AB18" s="22"/>
      <c r="AC18" s="22"/>
    </row>
    <row r="19" spans="1:29" ht="12.75">
      <c r="A19" s="18">
        <f>A18+1</f>
        <v>15</v>
      </c>
      <c r="B19" s="22" t="s">
        <v>106</v>
      </c>
      <c r="C19" s="19" t="s">
        <v>105</v>
      </c>
      <c r="D19" s="22" t="s">
        <v>21</v>
      </c>
      <c r="E19" s="35">
        <v>0.02578703703703704</v>
      </c>
      <c r="F19" s="21">
        <f>H19-G19</f>
        <v>120</v>
      </c>
      <c r="G19" s="19">
        <v>0</v>
      </c>
      <c r="H19" s="19">
        <f>SUMPRODUCT(I19:AC19,I$4:AC$4)</f>
        <v>120</v>
      </c>
      <c r="I19" s="22">
        <v>1</v>
      </c>
      <c r="J19" s="22"/>
      <c r="K19" s="22"/>
      <c r="L19" s="22">
        <v>1</v>
      </c>
      <c r="M19" s="22"/>
      <c r="N19" s="22"/>
      <c r="O19" s="22"/>
      <c r="P19" s="22"/>
      <c r="Q19" s="22"/>
      <c r="R19" s="22"/>
      <c r="S19" s="22">
        <v>1</v>
      </c>
      <c r="T19" s="22">
        <v>1</v>
      </c>
      <c r="U19" s="22"/>
      <c r="V19" s="22"/>
      <c r="W19" s="22"/>
      <c r="X19" s="22"/>
      <c r="Y19" s="22"/>
      <c r="Z19" s="22">
        <v>1</v>
      </c>
      <c r="AA19" s="22"/>
      <c r="AB19" s="22"/>
      <c r="AC19" s="22"/>
    </row>
    <row r="20" spans="1:29" ht="12.75">
      <c r="A20" s="18">
        <f>A19+1</f>
        <v>16</v>
      </c>
      <c r="B20" s="19" t="s">
        <v>36</v>
      </c>
      <c r="C20" s="19" t="s">
        <v>13</v>
      </c>
      <c r="D20" s="19" t="s">
        <v>21</v>
      </c>
      <c r="E20" s="20">
        <v>0.025034722222222226</v>
      </c>
      <c r="F20" s="21">
        <f>H20-G20</f>
        <v>90</v>
      </c>
      <c r="G20" s="19">
        <v>0</v>
      </c>
      <c r="H20" s="19">
        <f>SUMPRODUCT(I20:AC20,I$4:AC$4)</f>
        <v>90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v>1</v>
      </c>
      <c r="T20" s="22">
        <v>1</v>
      </c>
      <c r="U20" s="22"/>
      <c r="V20" s="22"/>
      <c r="W20" s="22">
        <v>1</v>
      </c>
      <c r="X20" s="22">
        <v>1</v>
      </c>
      <c r="Y20" s="22">
        <v>1</v>
      </c>
      <c r="Z20" s="22">
        <v>1</v>
      </c>
      <c r="AA20" s="22"/>
      <c r="AB20" s="22"/>
      <c r="AC20" s="22">
        <v>1</v>
      </c>
    </row>
    <row r="21" spans="1:29" ht="12.75">
      <c r="A21" s="18">
        <f>A20+1</f>
        <v>17</v>
      </c>
      <c r="B21" s="19" t="s">
        <v>37</v>
      </c>
      <c r="C21" s="19" t="s">
        <v>13</v>
      </c>
      <c r="D21" s="19" t="s">
        <v>38</v>
      </c>
      <c r="E21" s="20">
        <v>0.027696759259259258</v>
      </c>
      <c r="F21" s="21">
        <f>H21-G21</f>
        <v>90</v>
      </c>
      <c r="G21" s="19">
        <v>0</v>
      </c>
      <c r="H21" s="19">
        <f>SUMPRODUCT(I21:AC21,I$4:AC$4)</f>
        <v>90</v>
      </c>
      <c r="I21" s="22"/>
      <c r="J21" s="22"/>
      <c r="K21" s="22"/>
      <c r="L21" s="22"/>
      <c r="M21" s="22">
        <v>1</v>
      </c>
      <c r="N21" s="22"/>
      <c r="O21" s="22"/>
      <c r="P21" s="22"/>
      <c r="Q21" s="22"/>
      <c r="R21" s="22">
        <v>1</v>
      </c>
      <c r="S21" s="22">
        <v>1</v>
      </c>
      <c r="T21" s="22">
        <v>1</v>
      </c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12.75">
      <c r="A22" s="18">
        <f>A21+1</f>
        <v>18</v>
      </c>
      <c r="B22" s="19" t="s">
        <v>39</v>
      </c>
      <c r="C22" s="19" t="s">
        <v>16</v>
      </c>
      <c r="D22" s="19" t="s">
        <v>40</v>
      </c>
      <c r="E22" s="20">
        <v>0.02880787037037037</v>
      </c>
      <c r="F22" s="21">
        <f>H22-G22</f>
        <v>85</v>
      </c>
      <c r="G22" s="19">
        <v>15</v>
      </c>
      <c r="H22" s="19">
        <f>SUMPRODUCT(I22:AC22,I$4:AC$4)</f>
        <v>100</v>
      </c>
      <c r="I22" s="22"/>
      <c r="J22" s="22"/>
      <c r="K22" s="22"/>
      <c r="L22" s="22">
        <v>1</v>
      </c>
      <c r="M22" s="22"/>
      <c r="N22" s="22"/>
      <c r="O22" s="22"/>
      <c r="P22" s="22"/>
      <c r="Q22" s="22"/>
      <c r="R22" s="22">
        <v>1</v>
      </c>
      <c r="S22" s="22">
        <v>1</v>
      </c>
      <c r="T22" s="22">
        <v>1</v>
      </c>
      <c r="U22" s="22"/>
      <c r="V22" s="22"/>
      <c r="W22" s="22"/>
      <c r="X22" s="22"/>
      <c r="Y22" s="22"/>
      <c r="Z22" s="22">
        <v>1</v>
      </c>
      <c r="AA22" s="22"/>
      <c r="AB22" s="22"/>
      <c r="AC22" s="22"/>
    </row>
    <row r="23" spans="1:29" ht="12.75">
      <c r="A23" s="18">
        <f>A22+1</f>
        <v>19</v>
      </c>
      <c r="B23" s="19" t="s">
        <v>41</v>
      </c>
      <c r="C23" s="19" t="s">
        <v>13</v>
      </c>
      <c r="D23" s="19" t="s">
        <v>28</v>
      </c>
      <c r="E23" s="20">
        <v>0.027685185185185188</v>
      </c>
      <c r="F23" s="21">
        <f>H23-G23</f>
        <v>80</v>
      </c>
      <c r="G23" s="19">
        <v>0</v>
      </c>
      <c r="H23" s="19">
        <f>SUMPRODUCT(I23:AC23,I$4:AC$4)</f>
        <v>80</v>
      </c>
      <c r="I23" s="22"/>
      <c r="J23" s="22"/>
      <c r="K23" s="22"/>
      <c r="L23" s="22">
        <v>1</v>
      </c>
      <c r="M23" s="22"/>
      <c r="N23" s="22"/>
      <c r="O23" s="22"/>
      <c r="P23" s="22"/>
      <c r="Q23" s="22"/>
      <c r="R23" s="22">
        <v>1</v>
      </c>
      <c r="S23" s="22"/>
      <c r="T23" s="22">
        <v>1</v>
      </c>
      <c r="U23" s="22"/>
      <c r="V23" s="22"/>
      <c r="W23" s="22"/>
      <c r="X23" s="22"/>
      <c r="Y23" s="22"/>
      <c r="Z23" s="22">
        <v>1</v>
      </c>
      <c r="AA23" s="22"/>
      <c r="AB23" s="22"/>
      <c r="AC23" s="22"/>
    </row>
    <row r="24" spans="1:29" ht="12.75">
      <c r="A24" s="18">
        <f>A23+1</f>
        <v>20</v>
      </c>
      <c r="B24" s="19" t="s">
        <v>42</v>
      </c>
      <c r="C24" s="19" t="s">
        <v>13</v>
      </c>
      <c r="D24" s="19" t="s">
        <v>28</v>
      </c>
      <c r="E24" s="20">
        <v>0.025671296296296296</v>
      </c>
      <c r="F24" s="21">
        <f>H24-G24</f>
        <v>70</v>
      </c>
      <c r="G24" s="19">
        <v>0</v>
      </c>
      <c r="H24" s="19">
        <f>SUMPRODUCT(I24:AC24,I$4:AC$4)</f>
        <v>70</v>
      </c>
      <c r="I24" s="22"/>
      <c r="J24" s="22"/>
      <c r="K24" s="22"/>
      <c r="L24" s="22">
        <v>1</v>
      </c>
      <c r="M24" s="22"/>
      <c r="N24" s="22"/>
      <c r="O24" s="22"/>
      <c r="P24" s="22"/>
      <c r="Q24" s="22"/>
      <c r="R24" s="22"/>
      <c r="S24" s="22">
        <v>1</v>
      </c>
      <c r="T24" s="22">
        <v>1</v>
      </c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2.75">
      <c r="A25" s="18">
        <f>A24+1</f>
        <v>21</v>
      </c>
      <c r="B25" s="22" t="s">
        <v>119</v>
      </c>
      <c r="C25" s="19" t="s">
        <v>105</v>
      </c>
      <c r="D25" s="22" t="s">
        <v>19</v>
      </c>
      <c r="E25" s="35">
        <v>0.027372685185185184</v>
      </c>
      <c r="F25" s="21">
        <f>H25-G25</f>
        <v>70</v>
      </c>
      <c r="G25" s="19">
        <v>0</v>
      </c>
      <c r="H25" s="19">
        <f>SUMPRODUCT(I25:AC25,I$4:AC$4)</f>
        <v>70</v>
      </c>
      <c r="I25" s="22"/>
      <c r="J25" s="22"/>
      <c r="K25" s="22"/>
      <c r="L25" s="22">
        <v>1</v>
      </c>
      <c r="M25" s="22"/>
      <c r="N25" s="22"/>
      <c r="O25" s="22"/>
      <c r="P25" s="22"/>
      <c r="Q25" s="22"/>
      <c r="R25" s="22">
        <v>1</v>
      </c>
      <c r="S25" s="22"/>
      <c r="T25" s="22">
        <v>1</v>
      </c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12.75" hidden="1">
      <c r="A26" s="18">
        <f>A25+1</f>
        <v>22</v>
      </c>
      <c r="B26" s="19"/>
      <c r="C26" s="19"/>
      <c r="D26" s="19" t="s">
        <v>107</v>
      </c>
      <c r="E26" s="23"/>
      <c r="F26" s="21">
        <f>H26-G26</f>
        <v>-135</v>
      </c>
      <c r="G26" s="19">
        <f>19*10+5</f>
        <v>195</v>
      </c>
      <c r="H26" s="19">
        <f>SUMPRODUCT(I26:AC26,I$4:AC$4)</f>
        <v>60</v>
      </c>
      <c r="I26" s="22"/>
      <c r="J26" s="22"/>
      <c r="K26" s="22"/>
      <c r="L26" s="22"/>
      <c r="M26" s="22"/>
      <c r="N26" s="22">
        <v>1</v>
      </c>
      <c r="O26" s="22"/>
      <c r="P26" s="22"/>
      <c r="Q26" s="22"/>
      <c r="R26" s="22"/>
      <c r="S26" s="22"/>
      <c r="T26" s="22"/>
      <c r="U26" s="22">
        <v>1</v>
      </c>
      <c r="V26" s="22"/>
      <c r="W26" s="22"/>
      <c r="X26" s="22"/>
      <c r="Y26" s="22"/>
      <c r="Z26" s="22"/>
      <c r="AA26" s="22"/>
      <c r="AB26" s="22">
        <v>1</v>
      </c>
      <c r="AC26" s="22"/>
    </row>
    <row r="27" spans="1:29" ht="12.75" hidden="1">
      <c r="A27" s="18">
        <f>A26+1</f>
        <v>23</v>
      </c>
      <c r="B27" s="19"/>
      <c r="C27" s="19"/>
      <c r="D27" s="19" t="s">
        <v>108</v>
      </c>
      <c r="E27" s="23"/>
      <c r="F27" s="21">
        <f>H27-G27</f>
        <v>-135</v>
      </c>
      <c r="G27" s="19">
        <f>19*10+5</f>
        <v>195</v>
      </c>
      <c r="H27" s="19">
        <f>SUMPRODUCT(I27:AC27,I$4:AC$4)</f>
        <v>60</v>
      </c>
      <c r="I27" s="22"/>
      <c r="J27" s="22"/>
      <c r="K27" s="22"/>
      <c r="L27" s="22"/>
      <c r="M27" s="22"/>
      <c r="N27" s="22">
        <v>1</v>
      </c>
      <c r="O27" s="22"/>
      <c r="P27" s="22"/>
      <c r="Q27" s="22"/>
      <c r="R27" s="22"/>
      <c r="S27" s="22"/>
      <c r="T27" s="22"/>
      <c r="U27" s="22">
        <v>1</v>
      </c>
      <c r="V27" s="22"/>
      <c r="W27" s="22"/>
      <c r="X27" s="22"/>
      <c r="Y27" s="22"/>
      <c r="Z27" s="22"/>
      <c r="AA27" s="22"/>
      <c r="AB27" s="22">
        <v>1</v>
      </c>
      <c r="AC27" s="22"/>
    </row>
    <row r="28" spans="1:29" ht="12.75" hidden="1">
      <c r="A28" s="18">
        <f>A27+1</f>
        <v>24</v>
      </c>
      <c r="B28" s="19"/>
      <c r="C28" s="19"/>
      <c r="D28" s="19" t="s">
        <v>109</v>
      </c>
      <c r="E28" s="23"/>
      <c r="F28" s="21">
        <f>H28-G28</f>
        <v>-135</v>
      </c>
      <c r="G28" s="19">
        <f>19*10+5</f>
        <v>195</v>
      </c>
      <c r="H28" s="19">
        <f>SUMPRODUCT(I28:AC28,I$4:AC$4)</f>
        <v>60</v>
      </c>
      <c r="I28" s="22"/>
      <c r="J28" s="22"/>
      <c r="K28" s="22"/>
      <c r="L28" s="22"/>
      <c r="M28" s="22"/>
      <c r="N28" s="22">
        <v>1</v>
      </c>
      <c r="O28" s="22"/>
      <c r="P28" s="22"/>
      <c r="Q28" s="22"/>
      <c r="R28" s="22"/>
      <c r="S28" s="22"/>
      <c r="T28" s="22"/>
      <c r="U28" s="22">
        <v>1</v>
      </c>
      <c r="V28" s="22"/>
      <c r="W28" s="22"/>
      <c r="X28" s="22"/>
      <c r="Y28" s="22"/>
      <c r="Z28" s="22"/>
      <c r="AA28" s="22"/>
      <c r="AB28" s="22">
        <v>1</v>
      </c>
      <c r="AC28" s="22"/>
    </row>
    <row r="29" spans="1:29" ht="12.75" hidden="1">
      <c r="A29" s="18">
        <f>A28+1</f>
        <v>25</v>
      </c>
      <c r="B29" s="19"/>
      <c r="C29" s="19"/>
      <c r="D29" s="19" t="s">
        <v>110</v>
      </c>
      <c r="E29" s="24"/>
      <c r="F29" s="21">
        <f>H29-G29</f>
        <v>-135</v>
      </c>
      <c r="G29" s="19">
        <f>19*10+5</f>
        <v>195</v>
      </c>
      <c r="H29" s="19">
        <f>SUMPRODUCT(I29:AC29,I$4:AC$4)</f>
        <v>60</v>
      </c>
      <c r="I29" s="22"/>
      <c r="J29" s="22"/>
      <c r="K29" s="22"/>
      <c r="L29" s="22"/>
      <c r="M29" s="22"/>
      <c r="N29" s="22">
        <v>1</v>
      </c>
      <c r="O29" s="22"/>
      <c r="P29" s="22"/>
      <c r="Q29" s="22"/>
      <c r="R29" s="22"/>
      <c r="S29" s="22"/>
      <c r="T29" s="22"/>
      <c r="U29" s="22">
        <v>1</v>
      </c>
      <c r="V29" s="22"/>
      <c r="W29" s="22"/>
      <c r="X29" s="22"/>
      <c r="Y29" s="22"/>
      <c r="Z29" s="22"/>
      <c r="AA29" s="22"/>
      <c r="AB29" s="22">
        <v>1</v>
      </c>
      <c r="AC29" s="22"/>
    </row>
    <row r="30" spans="1:29" ht="12.75" hidden="1">
      <c r="A30" s="18">
        <f>A29+1</f>
        <v>26</v>
      </c>
      <c r="B30" s="19"/>
      <c r="C30" s="19"/>
      <c r="D30" s="19" t="s">
        <v>111</v>
      </c>
      <c r="E30" s="23"/>
      <c r="F30" s="21">
        <f>H30-G30</f>
        <v>-135</v>
      </c>
      <c r="G30" s="19">
        <f>19*10+5</f>
        <v>195</v>
      </c>
      <c r="H30" s="19">
        <f>SUMPRODUCT(I30:AC30,I$4:AC$4)</f>
        <v>60</v>
      </c>
      <c r="I30" s="22"/>
      <c r="J30" s="22"/>
      <c r="K30" s="22"/>
      <c r="L30" s="22"/>
      <c r="M30" s="22"/>
      <c r="N30" s="22">
        <v>1</v>
      </c>
      <c r="O30" s="22"/>
      <c r="P30" s="22"/>
      <c r="Q30" s="22"/>
      <c r="R30" s="22"/>
      <c r="S30" s="22"/>
      <c r="T30" s="22"/>
      <c r="U30" s="22">
        <v>1</v>
      </c>
      <c r="V30" s="22"/>
      <c r="W30" s="22"/>
      <c r="X30" s="22"/>
      <c r="Y30" s="22"/>
      <c r="Z30" s="22"/>
      <c r="AA30" s="22"/>
      <c r="AB30" s="22">
        <v>1</v>
      </c>
      <c r="AC30" s="22"/>
    </row>
    <row r="31" spans="1:29" ht="12.75" hidden="1">
      <c r="A31" s="18">
        <f>A30+1</f>
        <v>27</v>
      </c>
      <c r="B31" s="19"/>
      <c r="C31" s="19"/>
      <c r="D31" s="19" t="s">
        <v>112</v>
      </c>
      <c r="E31" s="24"/>
      <c r="F31" s="21">
        <f>H31-G31</f>
        <v>-135</v>
      </c>
      <c r="G31" s="19">
        <f>19*10+5</f>
        <v>195</v>
      </c>
      <c r="H31" s="19">
        <f>SUMPRODUCT(I31:AC31,I$4:AC$4)</f>
        <v>60</v>
      </c>
      <c r="I31" s="22"/>
      <c r="J31" s="22"/>
      <c r="K31" s="22"/>
      <c r="L31" s="22"/>
      <c r="M31" s="22"/>
      <c r="N31" s="22">
        <v>1</v>
      </c>
      <c r="O31" s="22"/>
      <c r="P31" s="22"/>
      <c r="Q31" s="22"/>
      <c r="R31" s="22"/>
      <c r="S31" s="22"/>
      <c r="T31" s="22"/>
      <c r="U31" s="22">
        <v>1</v>
      </c>
      <c r="V31" s="22"/>
      <c r="W31" s="22"/>
      <c r="X31" s="22"/>
      <c r="Y31" s="22"/>
      <c r="Z31" s="22"/>
      <c r="AA31" s="22"/>
      <c r="AB31" s="22">
        <v>1</v>
      </c>
      <c r="AC31" s="22"/>
    </row>
    <row r="32" spans="1:29" ht="12.75" hidden="1">
      <c r="A32" s="18">
        <f>A31+1</f>
        <v>28</v>
      </c>
      <c r="B32" s="19"/>
      <c r="C32" s="19"/>
      <c r="D32" s="19" t="s">
        <v>113</v>
      </c>
      <c r="E32" s="23"/>
      <c r="F32" s="21">
        <f>H32-G32</f>
        <v>-135</v>
      </c>
      <c r="G32" s="19">
        <f>19*10+5</f>
        <v>195</v>
      </c>
      <c r="H32" s="19">
        <f>SUMPRODUCT(I32:AC32,I$4:AC$4)</f>
        <v>60</v>
      </c>
      <c r="I32" s="22"/>
      <c r="J32" s="22"/>
      <c r="K32" s="22"/>
      <c r="L32" s="22"/>
      <c r="M32" s="22"/>
      <c r="N32" s="22">
        <v>1</v>
      </c>
      <c r="O32" s="22"/>
      <c r="P32" s="22"/>
      <c r="Q32" s="22"/>
      <c r="R32" s="22"/>
      <c r="S32" s="22"/>
      <c r="T32" s="22"/>
      <c r="U32" s="22">
        <v>1</v>
      </c>
      <c r="V32" s="22"/>
      <c r="W32" s="22"/>
      <c r="X32" s="22"/>
      <c r="Y32" s="22"/>
      <c r="Z32" s="22"/>
      <c r="AA32" s="22"/>
      <c r="AB32" s="22">
        <v>1</v>
      </c>
      <c r="AC32" s="22"/>
    </row>
    <row r="33" spans="1:29" ht="12.75" hidden="1">
      <c r="A33" s="18">
        <f>A32+1</f>
        <v>29</v>
      </c>
      <c r="B33" s="19"/>
      <c r="C33" s="19"/>
      <c r="D33" s="19" t="s">
        <v>114</v>
      </c>
      <c r="E33" s="23"/>
      <c r="F33" s="21">
        <f>H33-G33</f>
        <v>-135</v>
      </c>
      <c r="G33" s="19">
        <f>19*10+5</f>
        <v>195</v>
      </c>
      <c r="H33" s="19">
        <f>SUMPRODUCT(I33:AC33,I$4:AC$4)</f>
        <v>60</v>
      </c>
      <c r="I33" s="22"/>
      <c r="J33" s="22"/>
      <c r="K33" s="22"/>
      <c r="L33" s="22"/>
      <c r="M33" s="22"/>
      <c r="N33" s="22">
        <v>1</v>
      </c>
      <c r="O33" s="22"/>
      <c r="P33" s="22"/>
      <c r="Q33" s="22"/>
      <c r="R33" s="22"/>
      <c r="S33" s="22"/>
      <c r="T33" s="22"/>
      <c r="U33" s="22">
        <v>1</v>
      </c>
      <c r="V33" s="22"/>
      <c r="W33" s="22"/>
      <c r="X33" s="22"/>
      <c r="Y33" s="22"/>
      <c r="Z33" s="22"/>
      <c r="AA33" s="22"/>
      <c r="AB33" s="22">
        <v>1</v>
      </c>
      <c r="AC33" s="22"/>
    </row>
    <row r="34" spans="1:29" ht="12.75" hidden="1">
      <c r="A34" s="18">
        <f>A33+1</f>
        <v>30</v>
      </c>
      <c r="B34" s="19"/>
      <c r="C34" s="19"/>
      <c r="D34" s="19" t="s">
        <v>115</v>
      </c>
      <c r="E34" s="24"/>
      <c r="F34" s="21">
        <f>H34-G34</f>
        <v>-135</v>
      </c>
      <c r="G34" s="19">
        <f>19*10+5</f>
        <v>195</v>
      </c>
      <c r="H34" s="19">
        <f>SUMPRODUCT(I34:AC34,I$4:AC$4)</f>
        <v>60</v>
      </c>
      <c r="I34" s="22"/>
      <c r="J34" s="22"/>
      <c r="K34" s="22"/>
      <c r="L34" s="22"/>
      <c r="M34" s="22"/>
      <c r="N34" s="22">
        <v>1</v>
      </c>
      <c r="O34" s="22"/>
      <c r="P34" s="22"/>
      <c r="Q34" s="22"/>
      <c r="R34" s="22"/>
      <c r="S34" s="22"/>
      <c r="T34" s="22"/>
      <c r="U34" s="22">
        <v>1</v>
      </c>
      <c r="V34" s="22"/>
      <c r="W34" s="22"/>
      <c r="X34" s="22"/>
      <c r="Y34" s="22"/>
      <c r="Z34" s="22"/>
      <c r="AA34" s="22"/>
      <c r="AB34" s="22">
        <v>1</v>
      </c>
      <c r="AC34" s="22"/>
    </row>
    <row r="35" spans="1:29" ht="12.75" hidden="1">
      <c r="A35" s="18">
        <f>A34+1</f>
        <v>31</v>
      </c>
      <c r="B35" s="19"/>
      <c r="C35" s="19"/>
      <c r="D35" s="19" t="s">
        <v>116</v>
      </c>
      <c r="E35" s="23"/>
      <c r="F35" s="21">
        <f>H35-G35</f>
        <v>-135</v>
      </c>
      <c r="G35" s="19">
        <f>19*10+5</f>
        <v>195</v>
      </c>
      <c r="H35" s="19">
        <f>SUMPRODUCT(I35:AC35,I$4:AC$4)</f>
        <v>60</v>
      </c>
      <c r="I35" s="22"/>
      <c r="J35" s="22"/>
      <c r="K35" s="22"/>
      <c r="L35" s="22"/>
      <c r="M35" s="22"/>
      <c r="N35" s="22">
        <v>1</v>
      </c>
      <c r="O35" s="22"/>
      <c r="P35" s="22"/>
      <c r="Q35" s="22"/>
      <c r="R35" s="22"/>
      <c r="S35" s="22"/>
      <c r="T35" s="22"/>
      <c r="U35" s="22">
        <v>1</v>
      </c>
      <c r="V35" s="22"/>
      <c r="W35" s="22"/>
      <c r="X35" s="22"/>
      <c r="Y35" s="22"/>
      <c r="Z35" s="22"/>
      <c r="AA35" s="22"/>
      <c r="AB35" s="22">
        <v>1</v>
      </c>
      <c r="AC35" s="22"/>
    </row>
    <row r="36" spans="1:29" ht="12.75" hidden="1">
      <c r="A36" s="18">
        <f>A35+1</f>
        <v>32</v>
      </c>
      <c r="B36" s="19"/>
      <c r="C36" s="19"/>
      <c r="D36" s="19" t="s">
        <v>117</v>
      </c>
      <c r="E36" s="23"/>
      <c r="F36" s="21">
        <f>H36-G36</f>
        <v>-135</v>
      </c>
      <c r="G36" s="19">
        <f>19*10+5</f>
        <v>195</v>
      </c>
      <c r="H36" s="19">
        <f>SUMPRODUCT(I36:AC36,I$4:AC$4)</f>
        <v>60</v>
      </c>
      <c r="I36" s="22"/>
      <c r="J36" s="22"/>
      <c r="K36" s="22"/>
      <c r="L36" s="22"/>
      <c r="M36" s="22"/>
      <c r="N36" s="22">
        <v>1</v>
      </c>
      <c r="O36" s="22"/>
      <c r="P36" s="22"/>
      <c r="Q36" s="22"/>
      <c r="R36" s="22"/>
      <c r="S36" s="22"/>
      <c r="T36" s="22"/>
      <c r="U36" s="22">
        <v>1</v>
      </c>
      <c r="V36" s="22"/>
      <c r="W36" s="22"/>
      <c r="X36" s="22"/>
      <c r="Y36" s="22"/>
      <c r="Z36" s="22"/>
      <c r="AA36" s="22"/>
      <c r="AB36" s="22">
        <v>1</v>
      </c>
      <c r="AC36" s="22"/>
    </row>
    <row r="37" spans="1:29" ht="12.75" hidden="1">
      <c r="A37" s="18">
        <f>A36+1</f>
        <v>33</v>
      </c>
      <c r="B37" s="31"/>
      <c r="C37" s="31"/>
      <c r="D37" s="19" t="s">
        <v>118</v>
      </c>
      <c r="E37" s="32"/>
      <c r="F37" s="21">
        <f>H37-G37</f>
        <v>-135</v>
      </c>
      <c r="G37" s="19">
        <f>19*10+5</f>
        <v>195</v>
      </c>
      <c r="H37" s="19">
        <f>SUMPRODUCT(I37:AC37,I$4:AC$4)</f>
        <v>60</v>
      </c>
      <c r="I37" s="22"/>
      <c r="J37" s="22"/>
      <c r="K37" s="22"/>
      <c r="L37" s="22"/>
      <c r="M37" s="22"/>
      <c r="N37" s="22">
        <v>1</v>
      </c>
      <c r="O37" s="22"/>
      <c r="P37" s="22"/>
      <c r="Q37" s="22"/>
      <c r="R37" s="22"/>
      <c r="S37" s="22"/>
      <c r="T37" s="22"/>
      <c r="U37" s="22">
        <v>1</v>
      </c>
      <c r="V37" s="22"/>
      <c r="W37" s="22"/>
      <c r="X37" s="22"/>
      <c r="Y37" s="22"/>
      <c r="Z37" s="22"/>
      <c r="AA37" s="22"/>
      <c r="AB37" s="22">
        <v>1</v>
      </c>
      <c r="AC37" s="22"/>
    </row>
    <row r="38" spans="1:29" ht="12.75">
      <c r="A38" s="29">
        <f>A37+1</f>
        <v>34</v>
      </c>
      <c r="B38" s="33" t="s">
        <v>43</v>
      </c>
      <c r="C38" s="19" t="s">
        <v>13</v>
      </c>
      <c r="D38" s="19" t="s">
        <v>44</v>
      </c>
      <c r="E38" s="34">
        <v>0.022916666666666665</v>
      </c>
      <c r="F38" s="30">
        <f>H38-G38</f>
        <v>40</v>
      </c>
      <c r="G38" s="19">
        <v>0</v>
      </c>
      <c r="H38" s="19">
        <f>SUMPRODUCT(I38:AC38,I$4:AC$4)</f>
        <v>40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>
        <v>1</v>
      </c>
      <c r="T38" s="22">
        <v>1</v>
      </c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2.75">
      <c r="A39" s="29">
        <f>A38+1</f>
        <v>35</v>
      </c>
      <c r="B39" s="33" t="s">
        <v>45</v>
      </c>
      <c r="C39" s="19" t="s">
        <v>13</v>
      </c>
      <c r="D39" s="19" t="s">
        <v>46</v>
      </c>
      <c r="E39" s="34">
        <v>0.04128472222222222</v>
      </c>
      <c r="F39" s="30">
        <f>H39-G39</f>
        <v>-135</v>
      </c>
      <c r="G39" s="19">
        <f>19*10+5</f>
        <v>195</v>
      </c>
      <c r="H39" s="19">
        <f>SUMPRODUCT(I39:AC39,I$4:AC$4)</f>
        <v>60</v>
      </c>
      <c r="I39" s="22"/>
      <c r="J39" s="22"/>
      <c r="K39" s="22"/>
      <c r="L39" s="22"/>
      <c r="M39" s="22"/>
      <c r="N39" s="22">
        <v>1</v>
      </c>
      <c r="O39" s="22"/>
      <c r="P39" s="22"/>
      <c r="Q39" s="22"/>
      <c r="R39" s="22"/>
      <c r="S39" s="22"/>
      <c r="T39" s="22"/>
      <c r="U39" s="22">
        <v>1</v>
      </c>
      <c r="V39" s="22"/>
      <c r="W39" s="22"/>
      <c r="X39" s="22"/>
      <c r="Y39" s="22"/>
      <c r="Z39" s="22"/>
      <c r="AA39" s="22"/>
      <c r="AB39" s="22">
        <v>1</v>
      </c>
      <c r="AC39" s="22"/>
    </row>
  </sheetData>
  <conditionalFormatting sqref="AD5:AE42 I5:AC39">
    <cfRule type="cellIs" priority="1" dxfId="0" operator="equal" stopIfTrue="1">
      <formula>1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showGridLines="0" zoomScale="85" zoomScaleNormal="85"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2" width="21.8515625" style="0" customWidth="1"/>
    <col min="3" max="3" width="8.421875" style="0" customWidth="1"/>
    <col min="4" max="4" width="13.57421875" style="0" customWidth="1"/>
    <col min="5" max="5" width="9.28125" style="0" customWidth="1"/>
    <col min="6" max="6" width="7.421875" style="0" customWidth="1"/>
    <col min="7" max="7" width="9.8515625" style="0" customWidth="1"/>
    <col min="8" max="8" width="8.8515625" style="0" customWidth="1"/>
    <col min="9" max="29" width="4.8515625" style="0" customWidth="1"/>
    <col min="30" max="30" width="5.421875" style="0" customWidth="1"/>
  </cols>
  <sheetData>
    <row r="1" spans="1:13" ht="18">
      <c r="A1" s="2" t="s">
        <v>47</v>
      </c>
      <c r="G1" s="3" t="s">
        <v>1</v>
      </c>
      <c r="H1" s="4" t="s">
        <v>2</v>
      </c>
      <c r="I1" s="5">
        <v>10</v>
      </c>
      <c r="J1" s="6"/>
      <c r="K1" s="7" t="s">
        <v>3</v>
      </c>
      <c r="L1" s="8"/>
      <c r="M1" s="9" t="s">
        <v>4</v>
      </c>
    </row>
    <row r="3" spans="1:29" ht="12.75">
      <c r="A3" s="10" t="s">
        <v>5</v>
      </c>
      <c r="B3" s="10" t="s">
        <v>6</v>
      </c>
      <c r="C3" s="11" t="s">
        <v>8</v>
      </c>
      <c r="D3" s="10" t="s">
        <v>7</v>
      </c>
      <c r="E3" s="10" t="s">
        <v>9</v>
      </c>
      <c r="F3" s="11" t="s">
        <v>10</v>
      </c>
      <c r="G3" s="10" t="s">
        <v>1</v>
      </c>
      <c r="H3" s="12" t="s">
        <v>11</v>
      </c>
      <c r="I3" s="13">
        <v>143</v>
      </c>
      <c r="J3" s="13">
        <v>209</v>
      </c>
      <c r="K3" s="13">
        <v>213</v>
      </c>
      <c r="L3" s="13">
        <v>141</v>
      </c>
      <c r="M3" s="13">
        <v>149</v>
      </c>
      <c r="N3" s="13">
        <v>208</v>
      </c>
      <c r="O3" s="13">
        <v>210</v>
      </c>
      <c r="P3" s="13">
        <v>211</v>
      </c>
      <c r="Q3" s="13">
        <v>214</v>
      </c>
      <c r="R3" s="13">
        <v>151</v>
      </c>
      <c r="S3" s="13">
        <v>201</v>
      </c>
      <c r="T3" s="13">
        <v>202</v>
      </c>
      <c r="U3" s="13">
        <v>207</v>
      </c>
      <c r="V3" s="13">
        <v>212</v>
      </c>
      <c r="W3" s="13">
        <v>150</v>
      </c>
      <c r="X3" s="13">
        <v>197</v>
      </c>
      <c r="Y3" s="13">
        <v>203</v>
      </c>
      <c r="Z3" s="13">
        <v>204</v>
      </c>
      <c r="AA3" s="13">
        <v>205</v>
      </c>
      <c r="AB3" s="13">
        <v>206</v>
      </c>
      <c r="AC3" s="13">
        <v>215</v>
      </c>
    </row>
    <row r="4" spans="1:29" ht="12.75">
      <c r="A4" s="14"/>
      <c r="B4" s="14"/>
      <c r="C4" s="15"/>
      <c r="D4" s="14"/>
      <c r="E4" s="14"/>
      <c r="F4" s="15" t="s">
        <v>11</v>
      </c>
      <c r="G4" s="14"/>
      <c r="H4" s="16"/>
      <c r="I4" s="17">
        <v>40</v>
      </c>
      <c r="J4" s="17">
        <v>40</v>
      </c>
      <c r="K4" s="17">
        <v>40</v>
      </c>
      <c r="L4" s="17">
        <v>30</v>
      </c>
      <c r="M4" s="17">
        <v>30</v>
      </c>
      <c r="N4" s="17">
        <v>30</v>
      </c>
      <c r="O4" s="17">
        <v>30</v>
      </c>
      <c r="P4" s="17">
        <v>30</v>
      </c>
      <c r="Q4" s="17">
        <v>30</v>
      </c>
      <c r="R4" s="17">
        <v>20</v>
      </c>
      <c r="S4" s="17">
        <v>20</v>
      </c>
      <c r="T4" s="17">
        <v>20</v>
      </c>
      <c r="U4" s="17">
        <v>20</v>
      </c>
      <c r="V4" s="17">
        <v>20</v>
      </c>
      <c r="W4" s="17">
        <v>10</v>
      </c>
      <c r="X4" s="17">
        <v>10</v>
      </c>
      <c r="Y4" s="17">
        <v>10</v>
      </c>
      <c r="Z4" s="17">
        <v>10</v>
      </c>
      <c r="AA4" s="17">
        <v>10</v>
      </c>
      <c r="AB4" s="17">
        <v>10</v>
      </c>
      <c r="AC4" s="17">
        <v>10</v>
      </c>
    </row>
    <row r="5" spans="1:29" ht="12.75">
      <c r="A5" s="18">
        <f aca="true" t="shared" si="0" ref="A5:A50">A4+1</f>
        <v>1</v>
      </c>
      <c r="B5" s="25" t="s">
        <v>48</v>
      </c>
      <c r="C5" s="25" t="s">
        <v>16</v>
      </c>
      <c r="D5" s="25" t="s">
        <v>49</v>
      </c>
      <c r="E5" s="26">
        <v>0.03564814814814815</v>
      </c>
      <c r="F5" s="21">
        <f aca="true" t="shared" si="1" ref="F5:F50">H5-G5</f>
        <v>470</v>
      </c>
      <c r="G5" s="19">
        <v>0</v>
      </c>
      <c r="H5" s="19">
        <f aca="true" t="shared" si="2" ref="H5:H50">SUMPRODUCT(I5:AC5,I$4:AC$4)</f>
        <v>470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v>1</v>
      </c>
      <c r="O5" s="22">
        <v>1</v>
      </c>
      <c r="P5" s="22">
        <v>1</v>
      </c>
      <c r="Q5" s="22">
        <v>1</v>
      </c>
      <c r="R5" s="22">
        <v>1</v>
      </c>
      <c r="S5" s="22">
        <v>1</v>
      </c>
      <c r="T5" s="22">
        <v>1</v>
      </c>
      <c r="U5" s="22">
        <v>1</v>
      </c>
      <c r="V5" s="22">
        <v>1</v>
      </c>
      <c r="W5" s="22">
        <v>1</v>
      </c>
      <c r="X5" s="22">
        <v>1</v>
      </c>
      <c r="Y5" s="22">
        <v>1</v>
      </c>
      <c r="Z5" s="22">
        <v>1</v>
      </c>
      <c r="AA5" s="22">
        <v>1</v>
      </c>
      <c r="AB5" s="22">
        <v>1</v>
      </c>
      <c r="AC5" s="22">
        <v>1</v>
      </c>
    </row>
    <row r="6" spans="1:29" ht="12.75">
      <c r="A6" s="18">
        <f t="shared" si="0"/>
        <v>2</v>
      </c>
      <c r="B6" s="25" t="s">
        <v>50</v>
      </c>
      <c r="C6" s="25" t="s">
        <v>16</v>
      </c>
      <c r="D6" s="25" t="s">
        <v>51</v>
      </c>
      <c r="E6" s="26">
        <v>0.039467592592592596</v>
      </c>
      <c r="F6" s="21">
        <f t="shared" si="1"/>
        <v>470</v>
      </c>
      <c r="G6" s="19">
        <v>0</v>
      </c>
      <c r="H6" s="19">
        <f t="shared" si="2"/>
        <v>470</v>
      </c>
      <c r="I6" s="22">
        <v>1</v>
      </c>
      <c r="J6" s="22">
        <v>1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  <c r="Q6" s="22">
        <v>1</v>
      </c>
      <c r="R6" s="22">
        <v>1</v>
      </c>
      <c r="S6" s="22">
        <v>1</v>
      </c>
      <c r="T6" s="22">
        <v>1</v>
      </c>
      <c r="U6" s="22">
        <v>1</v>
      </c>
      <c r="V6" s="22">
        <v>1</v>
      </c>
      <c r="W6" s="22">
        <v>1</v>
      </c>
      <c r="X6" s="22">
        <v>1</v>
      </c>
      <c r="Y6" s="22">
        <v>1</v>
      </c>
      <c r="Z6" s="22">
        <v>1</v>
      </c>
      <c r="AA6" s="22">
        <v>1</v>
      </c>
      <c r="AB6" s="22">
        <v>1</v>
      </c>
      <c r="AC6" s="22">
        <v>1</v>
      </c>
    </row>
    <row r="7" spans="1:29" ht="12.75">
      <c r="A7" s="18">
        <f t="shared" si="0"/>
        <v>3</v>
      </c>
      <c r="B7" s="25" t="s">
        <v>52</v>
      </c>
      <c r="C7" s="25" t="s">
        <v>13</v>
      </c>
      <c r="D7" s="25" t="s">
        <v>17</v>
      </c>
      <c r="E7" s="26">
        <v>0.0396875</v>
      </c>
      <c r="F7" s="21">
        <f t="shared" si="1"/>
        <v>470</v>
      </c>
      <c r="G7" s="19">
        <v>0</v>
      </c>
      <c r="H7" s="19">
        <f t="shared" si="2"/>
        <v>470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22">
        <v>1</v>
      </c>
      <c r="P7" s="22">
        <v>1</v>
      </c>
      <c r="Q7" s="22">
        <v>1</v>
      </c>
      <c r="R7" s="22">
        <v>1</v>
      </c>
      <c r="S7" s="22">
        <v>1</v>
      </c>
      <c r="T7" s="22">
        <v>1</v>
      </c>
      <c r="U7" s="22">
        <v>1</v>
      </c>
      <c r="V7" s="22">
        <v>1</v>
      </c>
      <c r="W7" s="22">
        <v>1</v>
      </c>
      <c r="X7" s="22">
        <v>1</v>
      </c>
      <c r="Y7" s="22">
        <v>1</v>
      </c>
      <c r="Z7" s="22">
        <v>1</v>
      </c>
      <c r="AA7" s="22">
        <v>1</v>
      </c>
      <c r="AB7" s="22">
        <v>1</v>
      </c>
      <c r="AC7" s="22">
        <v>1</v>
      </c>
    </row>
    <row r="8" spans="1:29" ht="12.75">
      <c r="A8" s="18">
        <f t="shared" si="0"/>
        <v>4</v>
      </c>
      <c r="B8" s="25" t="s">
        <v>53</v>
      </c>
      <c r="C8" s="25" t="s">
        <v>16</v>
      </c>
      <c r="D8" s="25" t="s">
        <v>54</v>
      </c>
      <c r="E8" s="26">
        <v>0.04078703703703704</v>
      </c>
      <c r="F8" s="21">
        <f t="shared" si="1"/>
        <v>470</v>
      </c>
      <c r="G8" s="19">
        <v>0</v>
      </c>
      <c r="H8" s="19">
        <f t="shared" si="2"/>
        <v>470</v>
      </c>
      <c r="I8" s="22">
        <v>1</v>
      </c>
      <c r="J8" s="22">
        <v>1</v>
      </c>
      <c r="K8" s="22">
        <v>1</v>
      </c>
      <c r="L8" s="22">
        <v>1</v>
      </c>
      <c r="M8" s="22">
        <v>1</v>
      </c>
      <c r="N8" s="22">
        <v>1</v>
      </c>
      <c r="O8" s="22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</row>
    <row r="9" spans="1:29" ht="12.75">
      <c r="A9" s="18">
        <f t="shared" si="0"/>
        <v>5</v>
      </c>
      <c r="B9" s="25" t="s">
        <v>55</v>
      </c>
      <c r="C9" s="25" t="s">
        <v>16</v>
      </c>
      <c r="D9" s="25" t="s">
        <v>56</v>
      </c>
      <c r="E9" s="26">
        <v>0.04090277777777778</v>
      </c>
      <c r="F9" s="21">
        <f t="shared" si="1"/>
        <v>470</v>
      </c>
      <c r="G9" s="19">
        <v>0</v>
      </c>
      <c r="H9" s="19">
        <f t="shared" si="2"/>
        <v>470</v>
      </c>
      <c r="I9" s="22">
        <v>1</v>
      </c>
      <c r="J9" s="22">
        <v>1</v>
      </c>
      <c r="K9" s="22">
        <v>1</v>
      </c>
      <c r="L9" s="22">
        <v>1</v>
      </c>
      <c r="M9" s="22">
        <v>1</v>
      </c>
      <c r="N9" s="22">
        <v>1</v>
      </c>
      <c r="O9" s="22">
        <v>1</v>
      </c>
      <c r="P9" s="22">
        <v>1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>
        <v>1</v>
      </c>
      <c r="AA9" s="22">
        <v>1</v>
      </c>
      <c r="AB9" s="22">
        <v>1</v>
      </c>
      <c r="AC9" s="22">
        <v>1</v>
      </c>
    </row>
    <row r="10" spans="1:29" ht="12.75">
      <c r="A10" s="18">
        <f t="shared" si="0"/>
        <v>6</v>
      </c>
      <c r="B10" s="25" t="s">
        <v>57</v>
      </c>
      <c r="C10" s="25" t="s">
        <v>16</v>
      </c>
      <c r="D10" s="25" t="s">
        <v>56</v>
      </c>
      <c r="E10" s="26">
        <v>0.04142361111111111</v>
      </c>
      <c r="F10" s="21">
        <f t="shared" si="1"/>
        <v>470</v>
      </c>
      <c r="G10" s="19">
        <v>0</v>
      </c>
      <c r="H10" s="19">
        <f t="shared" si="2"/>
        <v>470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22">
        <v>1</v>
      </c>
      <c r="AB10" s="22">
        <v>1</v>
      </c>
      <c r="AC10" s="22">
        <v>1</v>
      </c>
    </row>
    <row r="11" spans="1:29" ht="12.75">
      <c r="A11" s="18">
        <f t="shared" si="0"/>
        <v>7</v>
      </c>
      <c r="B11" s="25" t="s">
        <v>58</v>
      </c>
      <c r="C11" s="25" t="s">
        <v>13</v>
      </c>
      <c r="D11" s="25" t="s">
        <v>17</v>
      </c>
      <c r="E11" s="27">
        <v>0.04196759259259259</v>
      </c>
      <c r="F11" s="21">
        <f t="shared" si="1"/>
        <v>465</v>
      </c>
      <c r="G11" s="19">
        <v>5</v>
      </c>
      <c r="H11" s="19">
        <f t="shared" si="2"/>
        <v>470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22">
        <v>1</v>
      </c>
      <c r="AB11" s="22">
        <v>1</v>
      </c>
      <c r="AC11" s="22">
        <v>1</v>
      </c>
    </row>
    <row r="12" spans="1:29" ht="12.75">
      <c r="A12" s="18">
        <f t="shared" si="0"/>
        <v>8</v>
      </c>
      <c r="B12" s="25" t="s">
        <v>59</v>
      </c>
      <c r="C12" s="25" t="s">
        <v>16</v>
      </c>
      <c r="D12" s="25" t="s">
        <v>60</v>
      </c>
      <c r="E12" s="26">
        <v>0.04050925925925926</v>
      </c>
      <c r="F12" s="21">
        <f t="shared" si="1"/>
        <v>440</v>
      </c>
      <c r="G12" s="19">
        <v>0</v>
      </c>
      <c r="H12" s="19">
        <f t="shared" si="2"/>
        <v>440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22">
        <v>1</v>
      </c>
      <c r="P12" s="22">
        <v>1</v>
      </c>
      <c r="Q12" s="22"/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22">
        <v>1</v>
      </c>
      <c r="AB12" s="22">
        <v>1</v>
      </c>
      <c r="AC12" s="22">
        <v>1</v>
      </c>
    </row>
    <row r="13" spans="1:29" ht="12.75">
      <c r="A13" s="18">
        <f t="shared" si="0"/>
        <v>9</v>
      </c>
      <c r="B13" s="25" t="s">
        <v>61</v>
      </c>
      <c r="C13" s="25" t="s">
        <v>13</v>
      </c>
      <c r="D13" s="25" t="s">
        <v>51</v>
      </c>
      <c r="E13" s="27">
        <v>0.042291666666666665</v>
      </c>
      <c r="F13" s="21">
        <f t="shared" si="1"/>
        <v>430</v>
      </c>
      <c r="G13" s="19">
        <v>10</v>
      </c>
      <c r="H13" s="19">
        <f t="shared" si="2"/>
        <v>440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>
        <v>1</v>
      </c>
      <c r="X13" s="22"/>
      <c r="Y13" s="22">
        <v>1</v>
      </c>
      <c r="Z13" s="22"/>
      <c r="AA13" s="22"/>
      <c r="AB13" s="22">
        <v>1</v>
      </c>
      <c r="AC13" s="22">
        <v>1</v>
      </c>
    </row>
    <row r="14" spans="1:29" ht="12.75">
      <c r="A14" s="18">
        <f t="shared" si="0"/>
        <v>10</v>
      </c>
      <c r="B14" s="25" t="s">
        <v>62</v>
      </c>
      <c r="C14" s="25" t="s">
        <v>16</v>
      </c>
      <c r="D14" s="25" t="s">
        <v>51</v>
      </c>
      <c r="E14" s="26">
        <v>0.040150462962962964</v>
      </c>
      <c r="F14" s="21">
        <f t="shared" si="1"/>
        <v>420</v>
      </c>
      <c r="G14" s="19">
        <v>0</v>
      </c>
      <c r="H14" s="19">
        <f t="shared" si="2"/>
        <v>420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22">
        <v>1</v>
      </c>
      <c r="P14" s="22">
        <v>1</v>
      </c>
      <c r="Q14" s="22">
        <v>1</v>
      </c>
      <c r="R14" s="22">
        <v>1</v>
      </c>
      <c r="S14" s="22">
        <v>1</v>
      </c>
      <c r="T14" s="22">
        <v>1</v>
      </c>
      <c r="U14" s="22">
        <v>1</v>
      </c>
      <c r="V14" s="22"/>
      <c r="W14" s="22">
        <v>1</v>
      </c>
      <c r="X14" s="22"/>
      <c r="Y14" s="22"/>
      <c r="Z14" s="22"/>
      <c r="AA14" s="22">
        <v>1</v>
      </c>
      <c r="AB14" s="22">
        <v>1</v>
      </c>
      <c r="AC14" s="22">
        <v>1</v>
      </c>
    </row>
    <row r="15" spans="1:29" ht="12.75">
      <c r="A15" s="18">
        <f t="shared" si="0"/>
        <v>11</v>
      </c>
      <c r="B15" s="25" t="s">
        <v>63</v>
      </c>
      <c r="C15" s="25" t="s">
        <v>16</v>
      </c>
      <c r="D15" s="25" t="s">
        <v>51</v>
      </c>
      <c r="E15" s="26">
        <v>0.041076388888888885</v>
      </c>
      <c r="F15" s="21">
        <f t="shared" si="1"/>
        <v>410</v>
      </c>
      <c r="G15" s="19">
        <v>0</v>
      </c>
      <c r="H15" s="19">
        <f t="shared" si="2"/>
        <v>410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/>
      <c r="O15" s="22">
        <v>1</v>
      </c>
      <c r="P15" s="22">
        <v>1</v>
      </c>
      <c r="Q15" s="22">
        <v>1</v>
      </c>
      <c r="R15" s="22">
        <v>1</v>
      </c>
      <c r="S15" s="22">
        <v>1</v>
      </c>
      <c r="T15" s="22">
        <v>1</v>
      </c>
      <c r="U15" s="22">
        <v>1</v>
      </c>
      <c r="V15" s="22"/>
      <c r="W15" s="22">
        <v>1</v>
      </c>
      <c r="X15" s="22">
        <v>1</v>
      </c>
      <c r="Y15" s="22">
        <v>1</v>
      </c>
      <c r="Z15" s="22">
        <v>1</v>
      </c>
      <c r="AA15" s="22"/>
      <c r="AB15" s="22">
        <v>1</v>
      </c>
      <c r="AC15" s="22">
        <v>1</v>
      </c>
    </row>
    <row r="16" spans="1:29" ht="12.75">
      <c r="A16" s="18">
        <f t="shared" si="0"/>
        <v>12</v>
      </c>
      <c r="B16" s="25" t="s">
        <v>64</v>
      </c>
      <c r="C16" s="25" t="s">
        <v>13</v>
      </c>
      <c r="D16" s="25" t="s">
        <v>49</v>
      </c>
      <c r="E16" s="26">
        <v>0.041400462962962965</v>
      </c>
      <c r="F16" s="21">
        <f t="shared" si="1"/>
        <v>380</v>
      </c>
      <c r="G16" s="19">
        <v>0</v>
      </c>
      <c r="H16" s="19">
        <f t="shared" si="2"/>
        <v>380</v>
      </c>
      <c r="I16" s="22">
        <v>1</v>
      </c>
      <c r="J16" s="22">
        <v>1</v>
      </c>
      <c r="K16" s="22">
        <v>1</v>
      </c>
      <c r="L16" s="22"/>
      <c r="M16" s="22">
        <v>1</v>
      </c>
      <c r="N16" s="22"/>
      <c r="O16" s="22">
        <v>1</v>
      </c>
      <c r="P16" s="22">
        <v>1</v>
      </c>
      <c r="Q16" s="22">
        <v>1</v>
      </c>
      <c r="R16" s="22">
        <v>1</v>
      </c>
      <c r="S16" s="22">
        <v>1</v>
      </c>
      <c r="T16" s="22">
        <v>1</v>
      </c>
      <c r="U16" s="22">
        <v>1</v>
      </c>
      <c r="V16" s="22">
        <v>1</v>
      </c>
      <c r="W16" s="22">
        <v>1</v>
      </c>
      <c r="X16" s="22">
        <v>1</v>
      </c>
      <c r="Y16" s="22"/>
      <c r="Z16" s="22"/>
      <c r="AA16" s="22">
        <v>1</v>
      </c>
      <c r="AB16" s="22"/>
      <c r="AC16" s="22">
        <v>1</v>
      </c>
    </row>
    <row r="17" spans="1:29" ht="12.75">
      <c r="A17" s="18">
        <f t="shared" si="0"/>
        <v>13</v>
      </c>
      <c r="B17" s="25" t="s">
        <v>65</v>
      </c>
      <c r="C17" s="25" t="s">
        <v>16</v>
      </c>
      <c r="D17" s="25" t="s">
        <v>51</v>
      </c>
      <c r="E17" s="26">
        <v>0.03922453703703704</v>
      </c>
      <c r="F17" s="21">
        <f t="shared" si="1"/>
        <v>370</v>
      </c>
      <c r="G17" s="19">
        <v>0</v>
      </c>
      <c r="H17" s="19">
        <f t="shared" si="2"/>
        <v>370</v>
      </c>
      <c r="I17" s="22"/>
      <c r="J17" s="22">
        <v>1</v>
      </c>
      <c r="K17" s="22">
        <v>1</v>
      </c>
      <c r="L17" s="22"/>
      <c r="M17" s="22"/>
      <c r="N17" s="22">
        <v>1</v>
      </c>
      <c r="O17" s="22">
        <v>1</v>
      </c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2">
        <v>1</v>
      </c>
      <c r="AA17" s="22">
        <v>1</v>
      </c>
      <c r="AB17" s="22">
        <v>1</v>
      </c>
      <c r="AC17" s="22">
        <v>1</v>
      </c>
    </row>
    <row r="18" spans="1:29" ht="12.75">
      <c r="A18" s="18">
        <f t="shared" si="0"/>
        <v>14</v>
      </c>
      <c r="B18" s="25" t="s">
        <v>66</v>
      </c>
      <c r="C18" s="25" t="s">
        <v>16</v>
      </c>
      <c r="D18" s="25" t="s">
        <v>25</v>
      </c>
      <c r="E18" s="27">
        <v>0.042986111111111114</v>
      </c>
      <c r="F18" s="21">
        <f t="shared" si="1"/>
        <v>370</v>
      </c>
      <c r="G18" s="19">
        <v>20</v>
      </c>
      <c r="H18" s="19">
        <f t="shared" si="2"/>
        <v>390</v>
      </c>
      <c r="I18" s="22">
        <v>1</v>
      </c>
      <c r="J18" s="22">
        <v>1</v>
      </c>
      <c r="K18" s="22">
        <v>1</v>
      </c>
      <c r="L18" s="22">
        <v>1</v>
      </c>
      <c r="M18" s="22"/>
      <c r="N18" s="22">
        <v>1</v>
      </c>
      <c r="O18" s="22">
        <v>1</v>
      </c>
      <c r="P18" s="22">
        <v>1</v>
      </c>
      <c r="Q18" s="22">
        <v>1</v>
      </c>
      <c r="R18" s="22"/>
      <c r="S18" s="22">
        <v>1</v>
      </c>
      <c r="T18" s="22">
        <v>1</v>
      </c>
      <c r="U18" s="22">
        <v>1</v>
      </c>
      <c r="V18" s="22">
        <v>1</v>
      </c>
      <c r="W18" s="22"/>
      <c r="X18" s="22"/>
      <c r="Y18" s="22">
        <v>1</v>
      </c>
      <c r="Z18" s="22">
        <v>1</v>
      </c>
      <c r="AA18" s="22">
        <v>1</v>
      </c>
      <c r="AB18" s="22">
        <v>1</v>
      </c>
      <c r="AC18" s="22"/>
    </row>
    <row r="19" spans="1:29" ht="12.75">
      <c r="A19" s="18">
        <f t="shared" si="0"/>
        <v>15</v>
      </c>
      <c r="B19" s="25" t="s">
        <v>67</v>
      </c>
      <c r="C19" s="25" t="s">
        <v>16</v>
      </c>
      <c r="D19" s="25" t="s">
        <v>51</v>
      </c>
      <c r="E19" s="26">
        <v>0.040138888888888884</v>
      </c>
      <c r="F19" s="21">
        <f t="shared" si="1"/>
        <v>350</v>
      </c>
      <c r="G19" s="19">
        <v>0</v>
      </c>
      <c r="H19" s="19">
        <f t="shared" si="2"/>
        <v>350</v>
      </c>
      <c r="I19" s="22">
        <v>1</v>
      </c>
      <c r="J19" s="22">
        <v>1</v>
      </c>
      <c r="K19" s="22"/>
      <c r="L19" s="22">
        <v>1</v>
      </c>
      <c r="M19" s="22">
        <v>1</v>
      </c>
      <c r="N19" s="22">
        <v>1</v>
      </c>
      <c r="O19" s="22"/>
      <c r="P19" s="22"/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/>
      <c r="X19" s="22">
        <v>1</v>
      </c>
      <c r="Y19" s="22">
        <v>1</v>
      </c>
      <c r="Z19" s="22">
        <v>1</v>
      </c>
      <c r="AA19" s="22">
        <v>1</v>
      </c>
      <c r="AB19" s="22">
        <v>1</v>
      </c>
      <c r="AC19" s="22"/>
    </row>
    <row r="20" spans="1:29" ht="12.75">
      <c r="A20" s="18">
        <f t="shared" si="0"/>
        <v>16</v>
      </c>
      <c r="B20" s="25" t="s">
        <v>68</v>
      </c>
      <c r="C20" s="25" t="s">
        <v>13</v>
      </c>
      <c r="D20" s="25" t="s">
        <v>60</v>
      </c>
      <c r="E20" s="27">
        <v>0.04234953703703704</v>
      </c>
      <c r="F20" s="21">
        <f t="shared" si="1"/>
        <v>350</v>
      </c>
      <c r="G20" s="19">
        <v>10</v>
      </c>
      <c r="H20" s="19">
        <f t="shared" si="2"/>
        <v>360</v>
      </c>
      <c r="I20" s="22">
        <v>1</v>
      </c>
      <c r="J20" s="22"/>
      <c r="K20" s="22">
        <v>1</v>
      </c>
      <c r="L20" s="22">
        <v>1</v>
      </c>
      <c r="M20" s="22">
        <v>1</v>
      </c>
      <c r="N20" s="22"/>
      <c r="O20" s="22"/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22"/>
      <c r="AB20" s="22">
        <v>1</v>
      </c>
      <c r="AC20" s="22">
        <v>1</v>
      </c>
    </row>
    <row r="21" spans="1:29" ht="12.75">
      <c r="A21" s="18">
        <f t="shared" si="0"/>
        <v>17</v>
      </c>
      <c r="B21" s="25" t="s">
        <v>69</v>
      </c>
      <c r="C21" s="25" t="s">
        <v>16</v>
      </c>
      <c r="D21" s="25" t="s">
        <v>14</v>
      </c>
      <c r="E21" s="27">
        <v>0.04244212962962963</v>
      </c>
      <c r="F21" s="21">
        <f t="shared" si="1"/>
        <v>348</v>
      </c>
      <c r="G21" s="19">
        <v>12</v>
      </c>
      <c r="H21" s="19">
        <f t="shared" si="2"/>
        <v>360</v>
      </c>
      <c r="I21" s="22">
        <v>1</v>
      </c>
      <c r="J21" s="22">
        <v>1</v>
      </c>
      <c r="K21" s="22"/>
      <c r="L21" s="22">
        <v>1</v>
      </c>
      <c r="M21" s="22">
        <v>1</v>
      </c>
      <c r="N21" s="22">
        <v>1</v>
      </c>
      <c r="O21" s="22">
        <v>1</v>
      </c>
      <c r="P21" s="22"/>
      <c r="Q21" s="22"/>
      <c r="R21" s="22">
        <v>1</v>
      </c>
      <c r="S21" s="22">
        <v>1</v>
      </c>
      <c r="T21" s="22">
        <v>1</v>
      </c>
      <c r="U21" s="22">
        <v>1</v>
      </c>
      <c r="V21" s="22">
        <v>1</v>
      </c>
      <c r="W21" s="22">
        <v>1</v>
      </c>
      <c r="X21" s="22">
        <v>1</v>
      </c>
      <c r="Y21" s="22"/>
      <c r="Z21" s="22">
        <v>1</v>
      </c>
      <c r="AA21" s="22">
        <v>1</v>
      </c>
      <c r="AB21" s="22">
        <v>1</v>
      </c>
      <c r="AC21" s="22">
        <v>1</v>
      </c>
    </row>
    <row r="22" spans="1:29" ht="12.75">
      <c r="A22" s="18">
        <f t="shared" si="0"/>
        <v>18</v>
      </c>
      <c r="B22" s="25" t="s">
        <v>70</v>
      </c>
      <c r="C22" s="25" t="s">
        <v>13</v>
      </c>
      <c r="D22" s="25" t="s">
        <v>71</v>
      </c>
      <c r="E22" s="26">
        <v>0.039016203703703706</v>
      </c>
      <c r="F22" s="21">
        <f t="shared" si="1"/>
        <v>330</v>
      </c>
      <c r="G22" s="19">
        <v>0</v>
      </c>
      <c r="H22" s="19">
        <f t="shared" si="2"/>
        <v>330</v>
      </c>
      <c r="I22" s="22">
        <v>1</v>
      </c>
      <c r="J22" s="22"/>
      <c r="K22" s="22"/>
      <c r="L22" s="22">
        <v>1</v>
      </c>
      <c r="M22" s="22">
        <v>1</v>
      </c>
      <c r="N22" s="22">
        <v>1</v>
      </c>
      <c r="O22" s="22"/>
      <c r="P22" s="22"/>
      <c r="Q22" s="22">
        <v>1</v>
      </c>
      <c r="R22" s="22">
        <v>1</v>
      </c>
      <c r="S22" s="22">
        <v>1</v>
      </c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22">
        <v>1</v>
      </c>
      <c r="AB22" s="22">
        <v>1</v>
      </c>
      <c r="AC22" s="22">
        <v>1</v>
      </c>
    </row>
    <row r="23" spans="1:29" ht="12.75">
      <c r="A23" s="18">
        <f t="shared" si="0"/>
        <v>19</v>
      </c>
      <c r="B23" s="25" t="s">
        <v>72</v>
      </c>
      <c r="C23" s="25" t="s">
        <v>13</v>
      </c>
      <c r="D23" s="25" t="s">
        <v>40</v>
      </c>
      <c r="E23" s="27">
        <v>0.04452546296296296</v>
      </c>
      <c r="F23" s="21">
        <f t="shared" si="1"/>
        <v>328</v>
      </c>
      <c r="G23" s="19">
        <v>42</v>
      </c>
      <c r="H23" s="19">
        <f t="shared" si="2"/>
        <v>370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/>
      <c r="O23" s="22">
        <v>1</v>
      </c>
      <c r="P23" s="22">
        <v>1</v>
      </c>
      <c r="Q23" s="22">
        <v>1</v>
      </c>
      <c r="R23" s="22"/>
      <c r="S23" s="22">
        <v>1</v>
      </c>
      <c r="T23" s="22"/>
      <c r="U23" s="22">
        <v>1</v>
      </c>
      <c r="V23" s="22">
        <v>1</v>
      </c>
      <c r="W23" s="22">
        <v>1</v>
      </c>
      <c r="X23" s="22">
        <v>1</v>
      </c>
      <c r="Y23" s="22"/>
      <c r="Z23" s="22"/>
      <c r="AA23" s="22">
        <v>1</v>
      </c>
      <c r="AB23" s="22">
        <v>1</v>
      </c>
      <c r="AC23" s="22"/>
    </row>
    <row r="24" spans="1:29" ht="12.75">
      <c r="A24" s="18">
        <f t="shared" si="0"/>
        <v>20</v>
      </c>
      <c r="B24" s="25" t="s">
        <v>73</v>
      </c>
      <c r="C24" s="25" t="s">
        <v>16</v>
      </c>
      <c r="D24" s="25" t="s">
        <v>51</v>
      </c>
      <c r="E24" s="26">
        <v>0.04122685185185185</v>
      </c>
      <c r="F24" s="21">
        <f t="shared" si="1"/>
        <v>310</v>
      </c>
      <c r="G24" s="19">
        <v>0</v>
      </c>
      <c r="H24" s="19">
        <f t="shared" si="2"/>
        <v>310</v>
      </c>
      <c r="I24" s="22"/>
      <c r="J24" s="22">
        <v>1</v>
      </c>
      <c r="K24" s="22">
        <v>1</v>
      </c>
      <c r="L24" s="22"/>
      <c r="M24" s="22"/>
      <c r="N24" s="22">
        <v>1</v>
      </c>
      <c r="O24" s="22">
        <v>1</v>
      </c>
      <c r="P24" s="22">
        <v>1</v>
      </c>
      <c r="Q24" s="22"/>
      <c r="R24" s="22">
        <v>1</v>
      </c>
      <c r="S24" s="22">
        <v>1</v>
      </c>
      <c r="T24" s="22"/>
      <c r="U24" s="22">
        <v>1</v>
      </c>
      <c r="V24" s="22">
        <v>1</v>
      </c>
      <c r="W24" s="22">
        <v>1</v>
      </c>
      <c r="X24" s="22">
        <v>1</v>
      </c>
      <c r="Y24" s="22">
        <v>1</v>
      </c>
      <c r="Z24" s="22"/>
      <c r="AA24" s="22">
        <v>1</v>
      </c>
      <c r="AB24" s="22">
        <v>1</v>
      </c>
      <c r="AC24" s="22">
        <v>1</v>
      </c>
    </row>
    <row r="25" spans="1:29" ht="12.75">
      <c r="A25" s="18">
        <f t="shared" si="0"/>
        <v>21</v>
      </c>
      <c r="B25" s="25" t="s">
        <v>74</v>
      </c>
      <c r="C25" s="25" t="s">
        <v>13</v>
      </c>
      <c r="D25" s="25" t="s">
        <v>75</v>
      </c>
      <c r="E25" s="26">
        <v>0.041631944444444444</v>
      </c>
      <c r="F25" s="21">
        <f t="shared" si="1"/>
        <v>290</v>
      </c>
      <c r="G25" s="19">
        <v>0</v>
      </c>
      <c r="H25" s="19">
        <f t="shared" si="2"/>
        <v>290</v>
      </c>
      <c r="I25" s="22">
        <v>1</v>
      </c>
      <c r="J25" s="22"/>
      <c r="K25" s="22"/>
      <c r="L25" s="22">
        <v>1</v>
      </c>
      <c r="M25" s="22">
        <v>1</v>
      </c>
      <c r="N25" s="22"/>
      <c r="O25" s="22"/>
      <c r="P25" s="22"/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  <c r="Z25" s="22"/>
      <c r="AA25" s="22">
        <v>1</v>
      </c>
      <c r="AB25" s="22">
        <v>1</v>
      </c>
      <c r="AC25" s="22">
        <v>1</v>
      </c>
    </row>
    <row r="26" spans="1:29" ht="12.75">
      <c r="A26" s="18">
        <f t="shared" si="0"/>
        <v>22</v>
      </c>
      <c r="B26" s="25" t="s">
        <v>76</v>
      </c>
      <c r="C26" s="25" t="s">
        <v>13</v>
      </c>
      <c r="D26" s="25" t="s">
        <v>51</v>
      </c>
      <c r="E26" s="27">
        <v>0.04293981481481481</v>
      </c>
      <c r="F26" s="21">
        <f t="shared" si="1"/>
        <v>281</v>
      </c>
      <c r="G26" s="19">
        <v>19</v>
      </c>
      <c r="H26" s="19">
        <f t="shared" si="2"/>
        <v>300</v>
      </c>
      <c r="I26" s="22"/>
      <c r="J26" s="22">
        <v>1</v>
      </c>
      <c r="K26" s="22">
        <v>1</v>
      </c>
      <c r="L26" s="22"/>
      <c r="M26" s="22">
        <v>1</v>
      </c>
      <c r="N26" s="22">
        <v>1</v>
      </c>
      <c r="O26" s="22">
        <v>1</v>
      </c>
      <c r="P26" s="22">
        <v>1</v>
      </c>
      <c r="Q26" s="22">
        <v>1</v>
      </c>
      <c r="R26" s="22">
        <v>1</v>
      </c>
      <c r="S26" s="22"/>
      <c r="T26" s="22"/>
      <c r="U26" s="22">
        <v>1</v>
      </c>
      <c r="V26" s="22"/>
      <c r="W26" s="22"/>
      <c r="X26" s="22"/>
      <c r="Y26" s="22"/>
      <c r="Z26" s="22">
        <v>1</v>
      </c>
      <c r="AA26" s="22">
        <v>1</v>
      </c>
      <c r="AB26" s="22">
        <v>1</v>
      </c>
      <c r="AC26" s="22"/>
    </row>
    <row r="27" spans="1:29" ht="12.75">
      <c r="A27" s="18">
        <f t="shared" si="0"/>
        <v>23</v>
      </c>
      <c r="B27" s="25" t="s">
        <v>77</v>
      </c>
      <c r="C27" s="25" t="s">
        <v>13</v>
      </c>
      <c r="D27" s="25" t="s">
        <v>71</v>
      </c>
      <c r="E27" s="27">
        <v>0.04300925925925926</v>
      </c>
      <c r="F27" s="21">
        <f t="shared" si="1"/>
        <v>280</v>
      </c>
      <c r="G27" s="19">
        <v>20</v>
      </c>
      <c r="H27" s="19">
        <f t="shared" si="2"/>
        <v>300</v>
      </c>
      <c r="I27" s="22">
        <v>1</v>
      </c>
      <c r="J27" s="22">
        <v>1</v>
      </c>
      <c r="K27" s="22">
        <v>1</v>
      </c>
      <c r="L27" s="22">
        <v>1</v>
      </c>
      <c r="M27" s="22"/>
      <c r="N27" s="22">
        <v>1</v>
      </c>
      <c r="O27" s="22">
        <v>1</v>
      </c>
      <c r="P27" s="22">
        <v>1</v>
      </c>
      <c r="Q27" s="22"/>
      <c r="R27" s="22"/>
      <c r="S27" s="22"/>
      <c r="T27" s="22">
        <v>1</v>
      </c>
      <c r="U27" s="22"/>
      <c r="V27" s="22">
        <v>1</v>
      </c>
      <c r="W27" s="22"/>
      <c r="X27" s="22"/>
      <c r="Y27" s="22"/>
      <c r="Z27" s="22">
        <v>1</v>
      </c>
      <c r="AA27" s="22"/>
      <c r="AB27" s="22">
        <v>1</v>
      </c>
      <c r="AC27" s="22"/>
    </row>
    <row r="28" spans="1:29" ht="12.75">
      <c r="A28" s="18">
        <f t="shared" si="0"/>
        <v>24</v>
      </c>
      <c r="B28" s="25" t="s">
        <v>78</v>
      </c>
      <c r="C28" s="25" t="s">
        <v>13</v>
      </c>
      <c r="D28" s="25" t="s">
        <v>21</v>
      </c>
      <c r="E28" s="26">
        <v>0.040543981481481486</v>
      </c>
      <c r="F28" s="21">
        <f t="shared" si="1"/>
        <v>260</v>
      </c>
      <c r="G28" s="19">
        <v>0</v>
      </c>
      <c r="H28" s="19">
        <f t="shared" si="2"/>
        <v>260</v>
      </c>
      <c r="I28" s="22">
        <v>1</v>
      </c>
      <c r="J28" s="22"/>
      <c r="K28" s="22"/>
      <c r="L28" s="22">
        <v>1</v>
      </c>
      <c r="M28" s="22"/>
      <c r="N28" s="22"/>
      <c r="O28" s="22"/>
      <c r="P28" s="22"/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2"/>
      <c r="Z28" s="22">
        <v>1</v>
      </c>
      <c r="AA28" s="22">
        <v>1</v>
      </c>
      <c r="AB28" s="22">
        <v>1</v>
      </c>
      <c r="AC28" s="22">
        <v>1</v>
      </c>
    </row>
    <row r="29" spans="1:29" ht="12.75">
      <c r="A29" s="18">
        <f t="shared" si="0"/>
        <v>25</v>
      </c>
      <c r="B29" s="25" t="s">
        <v>79</v>
      </c>
      <c r="C29" s="25" t="s">
        <v>16</v>
      </c>
      <c r="D29" s="25" t="s">
        <v>75</v>
      </c>
      <c r="E29" s="26">
        <v>0.040393518518518516</v>
      </c>
      <c r="F29" s="21">
        <f t="shared" si="1"/>
        <v>240</v>
      </c>
      <c r="G29" s="19">
        <v>0</v>
      </c>
      <c r="H29" s="19">
        <f t="shared" si="2"/>
        <v>240</v>
      </c>
      <c r="I29" s="22"/>
      <c r="J29" s="22">
        <v>1</v>
      </c>
      <c r="K29" s="22">
        <v>1</v>
      </c>
      <c r="L29" s="22"/>
      <c r="M29" s="22"/>
      <c r="N29" s="22">
        <v>1</v>
      </c>
      <c r="O29" s="22">
        <v>1</v>
      </c>
      <c r="P29" s="22"/>
      <c r="Q29" s="22">
        <v>1</v>
      </c>
      <c r="R29" s="22"/>
      <c r="S29" s="22"/>
      <c r="T29" s="22"/>
      <c r="U29" s="22">
        <v>1</v>
      </c>
      <c r="V29" s="22">
        <v>1</v>
      </c>
      <c r="W29" s="22"/>
      <c r="X29" s="22"/>
      <c r="Y29" s="22"/>
      <c r="Z29" s="22">
        <v>1</v>
      </c>
      <c r="AA29" s="22">
        <v>1</v>
      </c>
      <c r="AB29" s="22">
        <v>1</v>
      </c>
      <c r="AC29" s="22"/>
    </row>
    <row r="30" spans="1:29" ht="12.75">
      <c r="A30" s="18">
        <f t="shared" si="0"/>
        <v>26</v>
      </c>
      <c r="B30" s="25" t="s">
        <v>80</v>
      </c>
      <c r="C30" s="25" t="s">
        <v>16</v>
      </c>
      <c r="D30" s="25" t="s">
        <v>71</v>
      </c>
      <c r="E30" s="26">
        <v>0.040706018518518516</v>
      </c>
      <c r="F30" s="21">
        <f t="shared" si="1"/>
        <v>240</v>
      </c>
      <c r="G30" s="19">
        <v>0</v>
      </c>
      <c r="H30" s="19">
        <f t="shared" si="2"/>
        <v>240</v>
      </c>
      <c r="I30" s="22">
        <v>1</v>
      </c>
      <c r="J30" s="22"/>
      <c r="K30" s="22"/>
      <c r="L30" s="22">
        <v>1</v>
      </c>
      <c r="M30" s="22">
        <v>1</v>
      </c>
      <c r="N30" s="22"/>
      <c r="O30" s="22"/>
      <c r="P30" s="22"/>
      <c r="Q30" s="22"/>
      <c r="R30" s="22">
        <v>1</v>
      </c>
      <c r="S30" s="22">
        <v>1</v>
      </c>
      <c r="T30" s="22">
        <v>1</v>
      </c>
      <c r="U30" s="22">
        <v>1</v>
      </c>
      <c r="V30" s="22"/>
      <c r="W30" s="22">
        <v>1</v>
      </c>
      <c r="X30" s="22">
        <v>1</v>
      </c>
      <c r="Y30" s="22">
        <v>1</v>
      </c>
      <c r="Z30" s="22">
        <v>1</v>
      </c>
      <c r="AA30" s="22">
        <v>1</v>
      </c>
      <c r="AB30" s="22">
        <v>1</v>
      </c>
      <c r="AC30" s="22"/>
    </row>
    <row r="31" spans="1:29" ht="12.75">
      <c r="A31" s="18">
        <f t="shared" si="0"/>
        <v>27</v>
      </c>
      <c r="B31" s="25" t="s">
        <v>81</v>
      </c>
      <c r="C31" s="25" t="s">
        <v>16</v>
      </c>
      <c r="D31" s="25" t="s">
        <v>75</v>
      </c>
      <c r="E31" s="26">
        <v>0.040393518518518516</v>
      </c>
      <c r="F31" s="21">
        <f t="shared" si="1"/>
        <v>230</v>
      </c>
      <c r="G31" s="19">
        <v>0</v>
      </c>
      <c r="H31" s="19">
        <f t="shared" si="2"/>
        <v>230</v>
      </c>
      <c r="I31" s="22"/>
      <c r="J31" s="22">
        <v>1</v>
      </c>
      <c r="K31" s="22">
        <v>1</v>
      </c>
      <c r="L31" s="22"/>
      <c r="M31" s="22"/>
      <c r="N31" s="22">
        <v>1</v>
      </c>
      <c r="O31" s="22">
        <v>1</v>
      </c>
      <c r="P31" s="22">
        <v>1</v>
      </c>
      <c r="Q31" s="22">
        <v>1</v>
      </c>
      <c r="R31" s="22"/>
      <c r="S31" s="22"/>
      <c r="T31" s="22"/>
      <c r="U31" s="22"/>
      <c r="V31" s="22">
        <v>1</v>
      </c>
      <c r="W31" s="22"/>
      <c r="X31" s="22"/>
      <c r="Y31" s="22"/>
      <c r="Z31" s="22">
        <v>1</v>
      </c>
      <c r="AA31" s="22"/>
      <c r="AB31" s="22"/>
      <c r="AC31" s="22"/>
    </row>
    <row r="32" spans="1:29" ht="12.75">
      <c r="A32" s="18">
        <f t="shared" si="0"/>
        <v>28</v>
      </c>
      <c r="B32" s="25" t="s">
        <v>82</v>
      </c>
      <c r="C32" s="25" t="s">
        <v>16</v>
      </c>
      <c r="D32" s="25" t="s">
        <v>51</v>
      </c>
      <c r="E32" s="27">
        <v>0.043090277777777776</v>
      </c>
      <c r="F32" s="21">
        <f t="shared" si="1"/>
        <v>229</v>
      </c>
      <c r="G32" s="19">
        <v>21</v>
      </c>
      <c r="H32" s="19">
        <f t="shared" si="2"/>
        <v>250</v>
      </c>
      <c r="I32" s="22">
        <v>1</v>
      </c>
      <c r="J32" s="22"/>
      <c r="K32" s="22"/>
      <c r="L32" s="22">
        <v>1</v>
      </c>
      <c r="M32" s="22">
        <v>1</v>
      </c>
      <c r="N32" s="22"/>
      <c r="O32" s="22">
        <v>1</v>
      </c>
      <c r="P32" s="22"/>
      <c r="Q32" s="22">
        <v>1</v>
      </c>
      <c r="R32" s="22"/>
      <c r="S32" s="22"/>
      <c r="T32" s="22">
        <v>1</v>
      </c>
      <c r="U32" s="22">
        <v>1</v>
      </c>
      <c r="V32" s="22">
        <v>1</v>
      </c>
      <c r="W32" s="22">
        <v>1</v>
      </c>
      <c r="X32" s="22"/>
      <c r="Y32" s="22"/>
      <c r="Z32" s="22"/>
      <c r="AA32" s="22"/>
      <c r="AB32" s="22">
        <v>1</v>
      </c>
      <c r="AC32" s="22">
        <v>1</v>
      </c>
    </row>
    <row r="33" spans="1:29" ht="12.75">
      <c r="A33" s="18">
        <f t="shared" si="0"/>
        <v>29</v>
      </c>
      <c r="B33" s="25" t="s">
        <v>83</v>
      </c>
      <c r="C33" s="25" t="s">
        <v>16</v>
      </c>
      <c r="D33" s="25" t="s">
        <v>44</v>
      </c>
      <c r="E33" s="26">
        <v>0.03886574074074074</v>
      </c>
      <c r="F33" s="21">
        <f t="shared" si="1"/>
        <v>220</v>
      </c>
      <c r="G33" s="19">
        <v>0</v>
      </c>
      <c r="H33" s="19">
        <f t="shared" si="2"/>
        <v>220</v>
      </c>
      <c r="I33" s="22">
        <v>1</v>
      </c>
      <c r="J33" s="22"/>
      <c r="K33" s="22"/>
      <c r="L33" s="22">
        <v>1</v>
      </c>
      <c r="M33" s="22">
        <v>1</v>
      </c>
      <c r="N33" s="22"/>
      <c r="O33" s="22"/>
      <c r="P33" s="22"/>
      <c r="Q33" s="22"/>
      <c r="R33" s="22">
        <v>1</v>
      </c>
      <c r="S33" s="22">
        <v>1</v>
      </c>
      <c r="T33" s="22">
        <v>1</v>
      </c>
      <c r="U33" s="22"/>
      <c r="V33" s="22"/>
      <c r="W33" s="22">
        <v>1</v>
      </c>
      <c r="X33" s="22">
        <v>1</v>
      </c>
      <c r="Y33" s="22">
        <v>1</v>
      </c>
      <c r="Z33" s="22">
        <v>1</v>
      </c>
      <c r="AA33" s="22"/>
      <c r="AB33" s="22">
        <v>1</v>
      </c>
      <c r="AC33" s="22">
        <v>1</v>
      </c>
    </row>
    <row r="34" spans="1:29" ht="12.75">
      <c r="A34" s="18">
        <f t="shared" si="0"/>
        <v>30</v>
      </c>
      <c r="B34" s="25" t="s">
        <v>84</v>
      </c>
      <c r="C34" s="25" t="s">
        <v>16</v>
      </c>
      <c r="D34" s="25" t="s">
        <v>51</v>
      </c>
      <c r="E34" s="27">
        <v>0.04181712962962963</v>
      </c>
      <c r="F34" s="21">
        <f t="shared" si="1"/>
        <v>217</v>
      </c>
      <c r="G34" s="19">
        <v>3</v>
      </c>
      <c r="H34" s="19">
        <f t="shared" si="2"/>
        <v>220</v>
      </c>
      <c r="I34" s="22"/>
      <c r="J34" s="22"/>
      <c r="K34" s="22"/>
      <c r="L34" s="22">
        <v>1</v>
      </c>
      <c r="M34" s="22">
        <v>1</v>
      </c>
      <c r="N34" s="22"/>
      <c r="O34" s="22"/>
      <c r="P34" s="22">
        <v>1</v>
      </c>
      <c r="Q34" s="22">
        <v>1</v>
      </c>
      <c r="R34" s="22">
        <v>1</v>
      </c>
      <c r="S34" s="22"/>
      <c r="T34" s="22"/>
      <c r="U34" s="22">
        <v>1</v>
      </c>
      <c r="V34" s="22">
        <v>1</v>
      </c>
      <c r="W34" s="22">
        <v>1</v>
      </c>
      <c r="X34" s="22"/>
      <c r="Y34" s="22"/>
      <c r="Z34" s="22"/>
      <c r="AA34" s="22">
        <v>1</v>
      </c>
      <c r="AB34" s="22">
        <v>1</v>
      </c>
      <c r="AC34" s="22">
        <v>1</v>
      </c>
    </row>
    <row r="35" spans="1:29" ht="12.75">
      <c r="A35" s="18">
        <f t="shared" si="0"/>
        <v>31</v>
      </c>
      <c r="B35" s="25" t="s">
        <v>85</v>
      </c>
      <c r="C35" s="25" t="s">
        <v>13</v>
      </c>
      <c r="D35" s="25" t="s">
        <v>30</v>
      </c>
      <c r="E35" s="26">
        <v>0.03417824074074074</v>
      </c>
      <c r="F35" s="21">
        <f t="shared" si="1"/>
        <v>210</v>
      </c>
      <c r="G35" s="19">
        <v>0</v>
      </c>
      <c r="H35" s="19">
        <f t="shared" si="2"/>
        <v>210</v>
      </c>
      <c r="I35" s="22">
        <v>1</v>
      </c>
      <c r="J35" s="22"/>
      <c r="K35" s="22"/>
      <c r="L35" s="22">
        <v>1</v>
      </c>
      <c r="M35" s="22">
        <v>1</v>
      </c>
      <c r="N35" s="22"/>
      <c r="O35" s="22"/>
      <c r="P35" s="22"/>
      <c r="Q35" s="22"/>
      <c r="R35" s="22">
        <v>1</v>
      </c>
      <c r="S35" s="22">
        <v>1</v>
      </c>
      <c r="T35" s="22">
        <v>1</v>
      </c>
      <c r="U35" s="22"/>
      <c r="V35" s="22"/>
      <c r="W35" s="22">
        <v>1</v>
      </c>
      <c r="X35" s="22">
        <v>1</v>
      </c>
      <c r="Y35" s="22">
        <v>1</v>
      </c>
      <c r="Z35" s="22">
        <v>1</v>
      </c>
      <c r="AA35" s="22"/>
      <c r="AB35" s="22"/>
      <c r="AC35" s="22">
        <v>1</v>
      </c>
    </row>
    <row r="36" spans="1:29" ht="12.75">
      <c r="A36" s="18">
        <f t="shared" si="0"/>
        <v>32</v>
      </c>
      <c r="B36" s="25" t="s">
        <v>86</v>
      </c>
      <c r="C36" s="25" t="s">
        <v>13</v>
      </c>
      <c r="D36" s="25" t="s">
        <v>21</v>
      </c>
      <c r="E36" s="26">
        <v>0.036319444444444446</v>
      </c>
      <c r="F36" s="21">
        <f t="shared" si="1"/>
        <v>210</v>
      </c>
      <c r="G36" s="19">
        <v>0</v>
      </c>
      <c r="H36" s="19">
        <f t="shared" si="2"/>
        <v>210</v>
      </c>
      <c r="I36" s="22"/>
      <c r="J36" s="22"/>
      <c r="K36" s="22"/>
      <c r="L36" s="22">
        <v>1</v>
      </c>
      <c r="M36" s="22"/>
      <c r="N36" s="22"/>
      <c r="O36" s="22"/>
      <c r="P36" s="22"/>
      <c r="Q36" s="22">
        <v>1</v>
      </c>
      <c r="R36" s="22">
        <v>1</v>
      </c>
      <c r="S36" s="22">
        <v>1</v>
      </c>
      <c r="T36" s="22">
        <v>1</v>
      </c>
      <c r="U36" s="22">
        <v>1</v>
      </c>
      <c r="V36" s="22">
        <v>1</v>
      </c>
      <c r="W36" s="22">
        <v>1</v>
      </c>
      <c r="X36" s="22">
        <v>1</v>
      </c>
      <c r="Y36" s="22"/>
      <c r="Z36" s="22"/>
      <c r="AA36" s="22">
        <v>1</v>
      </c>
      <c r="AB36" s="22">
        <v>1</v>
      </c>
      <c r="AC36" s="22">
        <v>1</v>
      </c>
    </row>
    <row r="37" spans="1:29" ht="12.75">
      <c r="A37" s="18">
        <f t="shared" si="0"/>
        <v>33</v>
      </c>
      <c r="B37" s="25" t="s">
        <v>87</v>
      </c>
      <c r="C37" s="25" t="s">
        <v>13</v>
      </c>
      <c r="D37" s="25" t="s">
        <v>88</v>
      </c>
      <c r="E37" s="26">
        <v>0.036724537037037035</v>
      </c>
      <c r="F37" s="21">
        <f t="shared" si="1"/>
        <v>210</v>
      </c>
      <c r="G37" s="19">
        <v>0</v>
      </c>
      <c r="H37" s="19">
        <f t="shared" si="2"/>
        <v>210</v>
      </c>
      <c r="I37" s="22">
        <v>1</v>
      </c>
      <c r="J37" s="22"/>
      <c r="K37" s="22"/>
      <c r="L37" s="22">
        <v>1</v>
      </c>
      <c r="M37" s="22">
        <v>1</v>
      </c>
      <c r="N37" s="22"/>
      <c r="O37" s="22"/>
      <c r="P37" s="22"/>
      <c r="Q37" s="22"/>
      <c r="R37" s="22">
        <v>1</v>
      </c>
      <c r="S37" s="22">
        <v>1</v>
      </c>
      <c r="T37" s="22">
        <v>1</v>
      </c>
      <c r="U37" s="22"/>
      <c r="V37" s="22"/>
      <c r="W37" s="22">
        <v>1</v>
      </c>
      <c r="X37" s="22">
        <v>1</v>
      </c>
      <c r="Y37" s="22">
        <v>1</v>
      </c>
      <c r="Z37" s="22"/>
      <c r="AA37" s="22"/>
      <c r="AB37" s="22">
        <v>1</v>
      </c>
      <c r="AC37" s="22">
        <v>1</v>
      </c>
    </row>
    <row r="38" spans="1:29" ht="12.75">
      <c r="A38" s="18">
        <f t="shared" si="0"/>
        <v>34</v>
      </c>
      <c r="B38" s="25" t="s">
        <v>89</v>
      </c>
      <c r="C38" s="25" t="s">
        <v>16</v>
      </c>
      <c r="D38" s="25" t="s">
        <v>30</v>
      </c>
      <c r="E38" s="26">
        <v>0.03929398148148148</v>
      </c>
      <c r="F38" s="21">
        <f t="shared" si="1"/>
        <v>210</v>
      </c>
      <c r="G38" s="19">
        <v>0</v>
      </c>
      <c r="H38" s="19">
        <f t="shared" si="2"/>
        <v>210</v>
      </c>
      <c r="I38" s="22">
        <v>1</v>
      </c>
      <c r="J38" s="22"/>
      <c r="K38" s="22"/>
      <c r="L38" s="22">
        <v>1</v>
      </c>
      <c r="M38" s="22">
        <v>1</v>
      </c>
      <c r="N38" s="22"/>
      <c r="O38" s="22"/>
      <c r="P38" s="22"/>
      <c r="Q38" s="22"/>
      <c r="R38" s="22">
        <v>1</v>
      </c>
      <c r="S38" s="22">
        <v>1</v>
      </c>
      <c r="T38" s="22">
        <v>1</v>
      </c>
      <c r="U38" s="22"/>
      <c r="V38" s="22"/>
      <c r="W38" s="22">
        <v>1</v>
      </c>
      <c r="X38" s="22">
        <v>1</v>
      </c>
      <c r="Y38" s="22">
        <v>1</v>
      </c>
      <c r="Z38" s="22">
        <v>1</v>
      </c>
      <c r="AA38" s="22"/>
      <c r="AB38" s="22"/>
      <c r="AC38" s="22">
        <v>1</v>
      </c>
    </row>
    <row r="39" spans="1:29" ht="12.75">
      <c r="A39" s="18">
        <f t="shared" si="0"/>
        <v>35</v>
      </c>
      <c r="B39" s="25" t="s">
        <v>90</v>
      </c>
      <c r="C39" s="25"/>
      <c r="D39" s="25" t="s">
        <v>91</v>
      </c>
      <c r="E39" s="26">
        <v>0.040138888888888884</v>
      </c>
      <c r="F39" s="21">
        <f t="shared" si="1"/>
        <v>210</v>
      </c>
      <c r="G39" s="19">
        <v>0</v>
      </c>
      <c r="H39" s="19">
        <f t="shared" si="2"/>
        <v>210</v>
      </c>
      <c r="I39" s="22">
        <v>1</v>
      </c>
      <c r="J39" s="22"/>
      <c r="K39" s="22"/>
      <c r="L39" s="22">
        <v>1</v>
      </c>
      <c r="M39" s="28">
        <v>1</v>
      </c>
      <c r="N39" s="22"/>
      <c r="O39" s="22"/>
      <c r="P39" s="22"/>
      <c r="Q39" s="22"/>
      <c r="R39" s="22">
        <v>1</v>
      </c>
      <c r="S39" s="22">
        <v>1</v>
      </c>
      <c r="T39" s="22">
        <v>1</v>
      </c>
      <c r="U39" s="22"/>
      <c r="V39" s="22"/>
      <c r="W39" s="22">
        <v>1</v>
      </c>
      <c r="X39" s="22">
        <v>1</v>
      </c>
      <c r="Y39" s="22">
        <v>1</v>
      </c>
      <c r="Z39" s="22">
        <v>1</v>
      </c>
      <c r="AA39" s="22"/>
      <c r="AB39" s="22"/>
      <c r="AC39" s="22">
        <v>1</v>
      </c>
    </row>
    <row r="40" spans="1:29" ht="12.75">
      <c r="A40" s="18">
        <f t="shared" si="0"/>
        <v>36</v>
      </c>
      <c r="B40" s="25" t="s">
        <v>92</v>
      </c>
      <c r="C40" s="25" t="s">
        <v>16</v>
      </c>
      <c r="D40" s="25" t="s">
        <v>46</v>
      </c>
      <c r="E40" s="26">
        <v>0.04113425925925926</v>
      </c>
      <c r="F40" s="21">
        <f t="shared" si="1"/>
        <v>210</v>
      </c>
      <c r="G40" s="19">
        <v>0</v>
      </c>
      <c r="H40" s="19">
        <f t="shared" si="2"/>
        <v>210</v>
      </c>
      <c r="I40" s="22"/>
      <c r="J40" s="22">
        <v>1</v>
      </c>
      <c r="K40" s="22">
        <v>1</v>
      </c>
      <c r="L40" s="22"/>
      <c r="M40" s="22"/>
      <c r="N40" s="22"/>
      <c r="O40" s="22">
        <v>1</v>
      </c>
      <c r="P40" s="22">
        <v>1</v>
      </c>
      <c r="Q40" s="22">
        <v>1</v>
      </c>
      <c r="R40" s="22"/>
      <c r="S40" s="22"/>
      <c r="T40" s="22"/>
      <c r="U40" s="22"/>
      <c r="V40" s="22">
        <v>1</v>
      </c>
      <c r="W40" s="22"/>
      <c r="X40" s="22"/>
      <c r="Y40" s="22">
        <v>1</v>
      </c>
      <c r="Z40" s="22"/>
      <c r="AA40" s="22">
        <v>1</v>
      </c>
      <c r="AB40" s="22"/>
      <c r="AC40" s="22"/>
    </row>
    <row r="41" spans="1:29" ht="12.75">
      <c r="A41" s="18">
        <f t="shared" si="0"/>
        <v>37</v>
      </c>
      <c r="B41" s="25" t="s">
        <v>93</v>
      </c>
      <c r="C41" s="25" t="s">
        <v>13</v>
      </c>
      <c r="D41" s="25" t="s">
        <v>28</v>
      </c>
      <c r="E41" s="26">
        <v>0.04123842592592593</v>
      </c>
      <c r="F41" s="21">
        <f t="shared" si="1"/>
        <v>210</v>
      </c>
      <c r="G41" s="19">
        <v>0</v>
      </c>
      <c r="H41" s="19">
        <f t="shared" si="2"/>
        <v>210</v>
      </c>
      <c r="I41" s="22">
        <v>1</v>
      </c>
      <c r="J41" s="22"/>
      <c r="K41" s="22"/>
      <c r="L41" s="22">
        <v>1</v>
      </c>
      <c r="M41" s="22">
        <v>1</v>
      </c>
      <c r="N41" s="22"/>
      <c r="O41" s="22"/>
      <c r="P41" s="22"/>
      <c r="Q41" s="22"/>
      <c r="R41" s="22">
        <v>1</v>
      </c>
      <c r="S41" s="22">
        <v>1</v>
      </c>
      <c r="T41" s="22">
        <v>1</v>
      </c>
      <c r="U41" s="22"/>
      <c r="V41" s="22"/>
      <c r="W41" s="22">
        <v>1</v>
      </c>
      <c r="X41" s="22">
        <v>1</v>
      </c>
      <c r="Y41" s="22">
        <v>1</v>
      </c>
      <c r="Z41" s="22">
        <v>1</v>
      </c>
      <c r="AA41" s="22"/>
      <c r="AB41" s="22">
        <v>1</v>
      </c>
      <c r="AC41" s="22"/>
    </row>
    <row r="42" spans="1:29" ht="12.75">
      <c r="A42" s="18">
        <f t="shared" si="0"/>
        <v>38</v>
      </c>
      <c r="B42" s="25" t="s">
        <v>94</v>
      </c>
      <c r="C42" s="25"/>
      <c r="D42" s="25" t="s">
        <v>25</v>
      </c>
      <c r="E42" s="27">
        <v>0.042256944444444444</v>
      </c>
      <c r="F42" s="21">
        <f t="shared" si="1"/>
        <v>210</v>
      </c>
      <c r="G42" s="19">
        <v>10</v>
      </c>
      <c r="H42" s="19">
        <f t="shared" si="2"/>
        <v>220</v>
      </c>
      <c r="I42" s="22">
        <v>1</v>
      </c>
      <c r="J42" s="22"/>
      <c r="K42" s="22"/>
      <c r="L42" s="22">
        <v>1</v>
      </c>
      <c r="M42" s="22">
        <v>1</v>
      </c>
      <c r="N42" s="22"/>
      <c r="O42" s="22"/>
      <c r="P42" s="22"/>
      <c r="Q42" s="22"/>
      <c r="R42" s="22">
        <v>1</v>
      </c>
      <c r="S42" s="22">
        <v>1</v>
      </c>
      <c r="T42" s="22">
        <v>1</v>
      </c>
      <c r="U42" s="22"/>
      <c r="V42" s="22"/>
      <c r="W42" s="22">
        <v>1</v>
      </c>
      <c r="X42" s="22">
        <v>1</v>
      </c>
      <c r="Y42" s="22">
        <v>1</v>
      </c>
      <c r="Z42" s="22">
        <v>1</v>
      </c>
      <c r="AA42" s="22"/>
      <c r="AB42" s="22">
        <v>1</v>
      </c>
      <c r="AC42" s="22">
        <v>1</v>
      </c>
    </row>
    <row r="43" spans="1:29" ht="12.75">
      <c r="A43" s="18">
        <f t="shared" si="0"/>
        <v>39</v>
      </c>
      <c r="B43" s="25" t="s">
        <v>95</v>
      </c>
      <c r="C43" s="25" t="s">
        <v>16</v>
      </c>
      <c r="D43" s="25" t="s">
        <v>60</v>
      </c>
      <c r="E43" s="26">
        <v>0.03820601851851852</v>
      </c>
      <c r="F43" s="21">
        <f t="shared" si="1"/>
        <v>200</v>
      </c>
      <c r="G43" s="19">
        <v>0</v>
      </c>
      <c r="H43" s="19">
        <f t="shared" si="2"/>
        <v>200</v>
      </c>
      <c r="I43" s="22">
        <v>1</v>
      </c>
      <c r="J43" s="22"/>
      <c r="K43" s="22"/>
      <c r="L43" s="22">
        <v>1</v>
      </c>
      <c r="M43" s="22">
        <v>1</v>
      </c>
      <c r="N43" s="22"/>
      <c r="O43" s="22"/>
      <c r="P43" s="22"/>
      <c r="Q43" s="22"/>
      <c r="R43" s="22">
        <v>1</v>
      </c>
      <c r="S43" s="22">
        <v>1</v>
      </c>
      <c r="T43" s="22">
        <v>1</v>
      </c>
      <c r="U43" s="22"/>
      <c r="V43" s="22"/>
      <c r="W43" s="22">
        <v>1</v>
      </c>
      <c r="X43" s="22">
        <v>1</v>
      </c>
      <c r="Y43" s="22">
        <v>1</v>
      </c>
      <c r="Z43" s="22">
        <v>1</v>
      </c>
      <c r="AA43" s="22"/>
      <c r="AB43" s="22"/>
      <c r="AC43" s="22"/>
    </row>
    <row r="44" spans="1:29" ht="12.75">
      <c r="A44" s="18">
        <f t="shared" si="0"/>
        <v>40</v>
      </c>
      <c r="B44" s="25" t="s">
        <v>96</v>
      </c>
      <c r="C44" s="25" t="s">
        <v>13</v>
      </c>
      <c r="D44" s="25" t="s">
        <v>97</v>
      </c>
      <c r="E44" s="26">
        <v>0.03895833333333333</v>
      </c>
      <c r="F44" s="21">
        <f t="shared" si="1"/>
        <v>200</v>
      </c>
      <c r="G44" s="19">
        <v>0</v>
      </c>
      <c r="H44" s="19">
        <f t="shared" si="2"/>
        <v>200</v>
      </c>
      <c r="I44" s="22"/>
      <c r="J44" s="22"/>
      <c r="K44" s="22">
        <v>1</v>
      </c>
      <c r="L44" s="22"/>
      <c r="M44" s="22"/>
      <c r="N44" s="22">
        <v>1</v>
      </c>
      <c r="O44" s="22"/>
      <c r="P44" s="22">
        <v>1</v>
      </c>
      <c r="Q44" s="22">
        <v>1</v>
      </c>
      <c r="R44" s="22"/>
      <c r="S44" s="22"/>
      <c r="T44" s="22"/>
      <c r="U44" s="22">
        <v>1</v>
      </c>
      <c r="V44" s="22">
        <v>1</v>
      </c>
      <c r="W44" s="22"/>
      <c r="X44" s="22"/>
      <c r="Y44" s="22">
        <v>1</v>
      </c>
      <c r="Z44" s="22">
        <v>1</v>
      </c>
      <c r="AA44" s="22"/>
      <c r="AB44" s="22">
        <v>1</v>
      </c>
      <c r="AC44" s="22"/>
    </row>
    <row r="45" spans="1:29" ht="12.75">
      <c r="A45" s="18">
        <f t="shared" si="0"/>
        <v>41</v>
      </c>
      <c r="B45" s="25" t="s">
        <v>98</v>
      </c>
      <c r="C45" s="25" t="s">
        <v>13</v>
      </c>
      <c r="D45" s="25" t="s">
        <v>25</v>
      </c>
      <c r="E45" s="26">
        <v>0.04100694444444444</v>
      </c>
      <c r="F45" s="21">
        <f t="shared" si="1"/>
        <v>200</v>
      </c>
      <c r="G45" s="19">
        <v>0</v>
      </c>
      <c r="H45" s="19">
        <f t="shared" si="2"/>
        <v>200</v>
      </c>
      <c r="I45" s="22">
        <v>1</v>
      </c>
      <c r="J45" s="22"/>
      <c r="K45" s="22"/>
      <c r="L45" s="22">
        <v>1</v>
      </c>
      <c r="M45" s="22">
        <v>1</v>
      </c>
      <c r="N45" s="22"/>
      <c r="O45" s="22"/>
      <c r="P45" s="22"/>
      <c r="Q45" s="22"/>
      <c r="R45" s="22">
        <v>1</v>
      </c>
      <c r="S45" s="22">
        <v>1</v>
      </c>
      <c r="T45" s="22">
        <v>1</v>
      </c>
      <c r="U45" s="22"/>
      <c r="V45" s="22"/>
      <c r="W45" s="22">
        <v>1</v>
      </c>
      <c r="X45" s="22">
        <v>1</v>
      </c>
      <c r="Y45" s="22"/>
      <c r="Z45" s="22">
        <v>1</v>
      </c>
      <c r="AA45" s="22"/>
      <c r="AB45" s="22"/>
      <c r="AC45" s="22">
        <v>1</v>
      </c>
    </row>
    <row r="46" spans="1:29" ht="12.75">
      <c r="A46" s="18">
        <f t="shared" si="0"/>
        <v>42</v>
      </c>
      <c r="B46" s="25" t="s">
        <v>99</v>
      </c>
      <c r="C46" s="25" t="s">
        <v>13</v>
      </c>
      <c r="D46" s="25" t="s">
        <v>100</v>
      </c>
      <c r="E46" s="27">
        <v>0.042291666666666665</v>
      </c>
      <c r="F46" s="21">
        <f t="shared" si="1"/>
        <v>200</v>
      </c>
      <c r="G46" s="19">
        <v>10</v>
      </c>
      <c r="H46" s="19">
        <f t="shared" si="2"/>
        <v>210</v>
      </c>
      <c r="I46" s="22"/>
      <c r="J46" s="22"/>
      <c r="K46" s="22">
        <v>1</v>
      </c>
      <c r="L46" s="22"/>
      <c r="M46" s="22"/>
      <c r="N46" s="22"/>
      <c r="O46" s="22">
        <v>1</v>
      </c>
      <c r="P46" s="22">
        <v>1</v>
      </c>
      <c r="Q46" s="22">
        <v>1</v>
      </c>
      <c r="R46" s="22"/>
      <c r="S46" s="22"/>
      <c r="T46" s="22"/>
      <c r="U46" s="22"/>
      <c r="V46" s="22">
        <v>1</v>
      </c>
      <c r="W46" s="22"/>
      <c r="X46" s="22">
        <v>1</v>
      </c>
      <c r="Y46" s="22">
        <v>1</v>
      </c>
      <c r="Z46" s="22">
        <v>1</v>
      </c>
      <c r="AA46" s="22">
        <v>1</v>
      </c>
      <c r="AB46" s="22">
        <v>1</v>
      </c>
      <c r="AC46" s="22">
        <v>1</v>
      </c>
    </row>
    <row r="47" spans="1:29" ht="12.75">
      <c r="A47" s="18">
        <f t="shared" si="0"/>
        <v>43</v>
      </c>
      <c r="B47" s="25" t="s">
        <v>101</v>
      </c>
      <c r="C47" s="25" t="s">
        <v>13</v>
      </c>
      <c r="D47" s="25" t="s">
        <v>71</v>
      </c>
      <c r="E47" s="26">
        <v>0.040740740740740744</v>
      </c>
      <c r="F47" s="21">
        <f t="shared" si="1"/>
        <v>190</v>
      </c>
      <c r="G47" s="19">
        <v>0</v>
      </c>
      <c r="H47" s="19">
        <f t="shared" si="2"/>
        <v>190</v>
      </c>
      <c r="I47" s="22">
        <v>1</v>
      </c>
      <c r="J47" s="22"/>
      <c r="K47" s="22"/>
      <c r="L47" s="22">
        <v>1</v>
      </c>
      <c r="M47" s="22">
        <v>1</v>
      </c>
      <c r="N47" s="22"/>
      <c r="O47" s="22"/>
      <c r="P47" s="22"/>
      <c r="Q47" s="22"/>
      <c r="R47" s="22"/>
      <c r="S47" s="22">
        <v>1</v>
      </c>
      <c r="T47" s="22">
        <v>1</v>
      </c>
      <c r="U47" s="22">
        <v>1</v>
      </c>
      <c r="V47" s="22"/>
      <c r="W47" s="22">
        <v>1</v>
      </c>
      <c r="X47" s="22"/>
      <c r="Y47" s="22"/>
      <c r="Z47" s="22">
        <v>1</v>
      </c>
      <c r="AA47" s="22"/>
      <c r="AB47" s="22">
        <v>1</v>
      </c>
      <c r="AC47" s="22"/>
    </row>
    <row r="48" spans="1:29" ht="12.75">
      <c r="A48" s="18">
        <f t="shared" si="0"/>
        <v>44</v>
      </c>
      <c r="B48" s="25" t="s">
        <v>102</v>
      </c>
      <c r="C48" s="25" t="s">
        <v>13</v>
      </c>
      <c r="D48" s="25" t="s">
        <v>40</v>
      </c>
      <c r="E48" s="26">
        <v>0.04047453703703704</v>
      </c>
      <c r="F48" s="21">
        <f t="shared" si="1"/>
        <v>180</v>
      </c>
      <c r="G48" s="19">
        <v>0</v>
      </c>
      <c r="H48" s="19">
        <f t="shared" si="2"/>
        <v>180</v>
      </c>
      <c r="I48" s="22">
        <v>1</v>
      </c>
      <c r="J48" s="22"/>
      <c r="K48" s="22"/>
      <c r="L48" s="22">
        <v>1</v>
      </c>
      <c r="M48" s="22">
        <v>1</v>
      </c>
      <c r="N48" s="22"/>
      <c r="O48" s="22"/>
      <c r="P48" s="22"/>
      <c r="Q48" s="22"/>
      <c r="R48" s="22"/>
      <c r="S48" s="22">
        <v>1</v>
      </c>
      <c r="T48" s="22">
        <v>1</v>
      </c>
      <c r="U48" s="22"/>
      <c r="V48" s="22"/>
      <c r="W48" s="22">
        <v>1</v>
      </c>
      <c r="X48" s="22">
        <v>1</v>
      </c>
      <c r="Y48" s="22">
        <v>1</v>
      </c>
      <c r="Z48" s="22">
        <v>1</v>
      </c>
      <c r="AA48" s="22"/>
      <c r="AB48" s="22"/>
      <c r="AC48" s="22"/>
    </row>
    <row r="49" spans="1:29" ht="12.75">
      <c r="A49" s="18">
        <f t="shared" si="0"/>
        <v>45</v>
      </c>
      <c r="B49" s="25" t="s">
        <v>103</v>
      </c>
      <c r="C49" s="25" t="s">
        <v>16</v>
      </c>
      <c r="D49" s="25" t="s">
        <v>51</v>
      </c>
      <c r="E49" s="27">
        <v>0.04584490740740741</v>
      </c>
      <c r="F49" s="21">
        <f t="shared" si="1"/>
        <v>179</v>
      </c>
      <c r="G49" s="19">
        <v>61</v>
      </c>
      <c r="H49" s="19">
        <f t="shared" si="2"/>
        <v>240</v>
      </c>
      <c r="I49" s="22"/>
      <c r="J49" s="22"/>
      <c r="K49" s="22">
        <v>1</v>
      </c>
      <c r="L49" s="22">
        <v>1</v>
      </c>
      <c r="M49" s="22"/>
      <c r="N49" s="22"/>
      <c r="O49" s="22"/>
      <c r="P49" s="22"/>
      <c r="Q49" s="22">
        <v>1</v>
      </c>
      <c r="R49" s="22">
        <v>1</v>
      </c>
      <c r="S49" s="22">
        <v>1</v>
      </c>
      <c r="T49" s="22">
        <v>1</v>
      </c>
      <c r="U49" s="22">
        <v>1</v>
      </c>
      <c r="V49" s="22">
        <v>1</v>
      </c>
      <c r="W49" s="22">
        <v>1</v>
      </c>
      <c r="X49" s="22"/>
      <c r="Y49" s="22"/>
      <c r="Z49" s="22">
        <v>1</v>
      </c>
      <c r="AA49" s="22"/>
      <c r="AB49" s="22">
        <v>1</v>
      </c>
      <c r="AC49" s="22">
        <v>1</v>
      </c>
    </row>
    <row r="50" spans="1:29" ht="12.75">
      <c r="A50" s="18">
        <f t="shared" si="0"/>
        <v>46</v>
      </c>
      <c r="B50" s="25" t="s">
        <v>104</v>
      </c>
      <c r="C50" s="25" t="s">
        <v>16</v>
      </c>
      <c r="D50" s="25" t="s">
        <v>97</v>
      </c>
      <c r="E50" s="26">
        <v>0.04130787037037038</v>
      </c>
      <c r="F50" s="21">
        <f t="shared" si="1"/>
        <v>170</v>
      </c>
      <c r="G50" s="19">
        <v>0</v>
      </c>
      <c r="H50" s="19">
        <f t="shared" si="2"/>
        <v>170</v>
      </c>
      <c r="I50" s="22">
        <v>1</v>
      </c>
      <c r="J50" s="22"/>
      <c r="K50" s="22"/>
      <c r="L50" s="22">
        <v>1</v>
      </c>
      <c r="M50" s="22">
        <v>1</v>
      </c>
      <c r="N50" s="22"/>
      <c r="O50" s="22"/>
      <c r="P50" s="22"/>
      <c r="Q50" s="22"/>
      <c r="R50" s="22">
        <v>1</v>
      </c>
      <c r="S50" s="22">
        <v>1</v>
      </c>
      <c r="T50" s="22">
        <v>1</v>
      </c>
      <c r="U50" s="22"/>
      <c r="V50" s="22"/>
      <c r="W50" s="22"/>
      <c r="X50" s="22">
        <v>1</v>
      </c>
      <c r="Y50" s="22"/>
      <c r="Z50" s="22"/>
      <c r="AA50" s="22"/>
      <c r="AB50" s="22"/>
      <c r="AC50" s="22"/>
    </row>
  </sheetData>
  <conditionalFormatting sqref="I5:AC50 AD5:AE17 AD19:AE19 AD22:AE22 AD24:AE25 AD28:AE31 AD33:AE48 AD50:AE50">
    <cfRule type="cellIs" priority="1" dxfId="0" operator="equal" stopIfTrue="1">
      <formula>1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Low</cp:lastModifiedBy>
  <dcterms:modified xsi:type="dcterms:W3CDTF">2009-04-02T21:20:54Z</dcterms:modified>
  <cp:category/>
  <cp:version/>
  <cp:contentType/>
  <cp:contentStatus/>
</cp:coreProperties>
</file>